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5月31日 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<sst xmlns="http://schemas.openxmlformats.org/spreadsheetml/2006/main" count="133" uniqueCount="47">
  <si>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</si>
  <si>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</si>
  <si>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</si>
  <si>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</si>
  <si>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</si>
  <si>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</si>
  <si>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</si>
  <si>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</si>
  <si>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</si>
  <si>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</si>
  <si>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</si>
  <si>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</si>
  <si>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</si>
  <si>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</si>
  <si>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</si>
  <si>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</si>
  <si>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</si>
  <si>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</si>
  <si>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</si>
  <si>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</si>
  <si>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</si>
  <si>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</si>
  <si>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</si>
  <si>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</si>
  <si>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</si>
  <si>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</si>
  <si>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</si>
  <si>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</si>
  <si>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</si>
  <si>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</si>
  <si>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</si>
  <si>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</si>
  <si>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</si>
  <si>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</si>
  <si>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</si>
  <si>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</si>
  <si>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</si>
  <si>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</si>
  <si>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</si>
  <si>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</si>
  <si>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</si>
  <si>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</si>
  <si>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</si>
  <si>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</si>
  <si>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</si>
  <si>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上記のうち 外国人の人口・世帯数（令和2年5月31日現在）</t>
  </si>
  <si>
    <t>住民基本台帳人口・世帯数（令和2年5月31日現在、外国人を含む）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</si>
</sst>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177" fontId="5" fillId="0" borderId="19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L53" sqref="L5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2"/>
      <c r="B5" s="44" t="s">
        <v>3</v>
      </c>
      <c r="C5" s="46" t="s">
        <v>4</v>
      </c>
      <c r="D5" s="46"/>
      <c r="E5" s="47"/>
      <c r="F5" s="48" t="s">
        <v>5</v>
      </c>
      <c r="G5" s="49"/>
      <c r="H5" s="49"/>
      <c r="I5" s="49"/>
      <c r="J5" s="50"/>
    </row>
    <row r="6" spans="1:10" ht="14.25">
      <c r="A6" s="43"/>
      <c r="B6" s="45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15459</v>
      </c>
      <c r="C7" s="9">
        <v>16429</v>
      </c>
      <c r="D7" s="9">
        <v>18070</v>
      </c>
      <c r="E7" s="10">
        <f>C7+D7</f>
        <v>34499</v>
      </c>
      <c r="F7" s="8">
        <v>10153</v>
      </c>
      <c r="G7" s="9">
        <v>6221</v>
      </c>
      <c r="H7" s="9">
        <v>8644</v>
      </c>
      <c r="I7" s="10">
        <f>SUM(G7:H7)</f>
        <v>14865</v>
      </c>
      <c r="J7" s="11">
        <f>ROUND(I7/E7,3)</f>
        <v>0.431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1" t="s">
        <v>8</v>
      </c>
      <c r="B10" s="51"/>
      <c r="C10" s="52"/>
      <c r="D10" s="1"/>
      <c r="E10" s="1"/>
      <c r="F10" s="1"/>
      <c r="G10" s="1"/>
      <c r="H10" s="1"/>
      <c r="I10" s="1"/>
      <c r="J10" s="1"/>
    </row>
    <row r="11" spans="1:10" ht="14.25">
      <c r="A11" s="53"/>
      <c r="B11" s="44" t="s">
        <v>3</v>
      </c>
      <c r="C11" s="46" t="s">
        <v>4</v>
      </c>
      <c r="D11" s="46"/>
      <c r="E11" s="47"/>
      <c r="F11" s="55" t="s">
        <v>5</v>
      </c>
      <c r="G11" s="49"/>
      <c r="H11" s="49"/>
      <c r="I11" s="49"/>
      <c r="J11" s="50"/>
    </row>
    <row r="12" spans="1:10" ht="14.25">
      <c r="A12" s="54"/>
      <c r="B12" s="45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7940</v>
      </c>
      <c r="C13" s="15">
        <v>8483</v>
      </c>
      <c r="D13" s="15">
        <v>9156</v>
      </c>
      <c r="E13" s="16">
        <f>SUM(C13:D13)</f>
        <v>17639</v>
      </c>
      <c r="F13" s="17">
        <v>4547</v>
      </c>
      <c r="G13" s="15">
        <v>2777</v>
      </c>
      <c r="H13" s="15">
        <v>3889</v>
      </c>
      <c r="I13" s="16">
        <f>SUM(G13:H13)</f>
        <v>6666</v>
      </c>
      <c r="J13" s="18">
        <f aca="true" t="shared" si="0" ref="J13:J20">ROUND(I13/E13,3)</f>
        <v>0.378</v>
      </c>
    </row>
    <row r="14" spans="1:10" ht="14.25">
      <c r="A14" s="13" t="s">
        <v>10</v>
      </c>
      <c r="B14" s="14">
        <v>1411</v>
      </c>
      <c r="C14" s="15">
        <v>1556</v>
      </c>
      <c r="D14" s="15">
        <v>1720</v>
      </c>
      <c r="E14" s="16">
        <f aca="true" t="shared" si="1" ref="E14:E19">SUM(C14:D14)</f>
        <v>3276</v>
      </c>
      <c r="F14" s="17">
        <v>1091</v>
      </c>
      <c r="G14" s="15">
        <v>706</v>
      </c>
      <c r="H14" s="15">
        <v>962</v>
      </c>
      <c r="I14" s="16">
        <f aca="true" t="shared" si="2" ref="I14:I19">SUM(G14:H14)</f>
        <v>1668</v>
      </c>
      <c r="J14" s="18">
        <f t="shared" si="0"/>
        <v>0.509</v>
      </c>
    </row>
    <row r="15" spans="1:10" ht="14.25">
      <c r="A15" s="13" t="s">
        <v>11</v>
      </c>
      <c r="B15" s="14">
        <v>3455</v>
      </c>
      <c r="C15" s="15">
        <v>3484</v>
      </c>
      <c r="D15" s="15">
        <v>3902</v>
      </c>
      <c r="E15" s="16">
        <f t="shared" si="1"/>
        <v>7386</v>
      </c>
      <c r="F15" s="17">
        <v>2435</v>
      </c>
      <c r="G15" s="15">
        <v>1471</v>
      </c>
      <c r="H15" s="15">
        <v>2014</v>
      </c>
      <c r="I15" s="16">
        <f t="shared" si="2"/>
        <v>3485</v>
      </c>
      <c r="J15" s="18">
        <f t="shared" si="0"/>
        <v>0.472</v>
      </c>
    </row>
    <row r="16" spans="1:10" ht="14.25">
      <c r="A16" s="13" t="s">
        <v>12</v>
      </c>
      <c r="B16" s="14">
        <v>794</v>
      </c>
      <c r="C16" s="15">
        <v>948</v>
      </c>
      <c r="D16" s="15">
        <v>978</v>
      </c>
      <c r="E16" s="16">
        <f t="shared" si="1"/>
        <v>1926</v>
      </c>
      <c r="F16" s="17">
        <v>625</v>
      </c>
      <c r="G16" s="15">
        <v>389</v>
      </c>
      <c r="H16" s="15">
        <v>536</v>
      </c>
      <c r="I16" s="16">
        <f t="shared" si="2"/>
        <v>925</v>
      </c>
      <c r="J16" s="18">
        <f t="shared" si="0"/>
        <v>0.48</v>
      </c>
    </row>
    <row r="17" spans="1:10" ht="14.25">
      <c r="A17" s="13" t="s">
        <v>13</v>
      </c>
      <c r="B17" s="14">
        <v>668</v>
      </c>
      <c r="C17" s="15">
        <v>789</v>
      </c>
      <c r="D17" s="15">
        <v>898</v>
      </c>
      <c r="E17" s="16">
        <f t="shared" si="1"/>
        <v>1687</v>
      </c>
      <c r="F17" s="17">
        <v>562</v>
      </c>
      <c r="G17" s="15">
        <v>365</v>
      </c>
      <c r="H17" s="15">
        <v>475</v>
      </c>
      <c r="I17" s="16">
        <f t="shared" si="2"/>
        <v>840</v>
      </c>
      <c r="J17" s="18">
        <f t="shared" si="0"/>
        <v>0.498</v>
      </c>
    </row>
    <row r="18" spans="1:10" ht="14.25">
      <c r="A18" s="13" t="s">
        <v>14</v>
      </c>
      <c r="B18" s="14">
        <v>591</v>
      </c>
      <c r="C18" s="15">
        <v>590</v>
      </c>
      <c r="D18" s="15">
        <v>720</v>
      </c>
      <c r="E18" s="16">
        <f t="shared" si="1"/>
        <v>1310</v>
      </c>
      <c r="F18" s="17">
        <v>468</v>
      </c>
      <c r="G18" s="15">
        <v>280</v>
      </c>
      <c r="H18" s="15">
        <v>416</v>
      </c>
      <c r="I18" s="16">
        <f t="shared" si="2"/>
        <v>696</v>
      </c>
      <c r="J18" s="18">
        <f t="shared" si="0"/>
        <v>0.531</v>
      </c>
    </row>
    <row r="19" spans="1:10" ht="14.25">
      <c r="A19" s="13" t="s">
        <v>15</v>
      </c>
      <c r="B19" s="14">
        <v>600</v>
      </c>
      <c r="C19" s="15">
        <v>579</v>
      </c>
      <c r="D19" s="15">
        <v>696</v>
      </c>
      <c r="E19" s="16">
        <f t="shared" si="1"/>
        <v>1275</v>
      </c>
      <c r="F19" s="17">
        <v>425</v>
      </c>
      <c r="G19" s="15">
        <v>233</v>
      </c>
      <c r="H19" s="15">
        <v>352</v>
      </c>
      <c r="I19" s="16">
        <f t="shared" si="2"/>
        <v>585</v>
      </c>
      <c r="J19" s="18">
        <f t="shared" si="0"/>
        <v>0.459</v>
      </c>
    </row>
    <row r="20" spans="1:10" ht="15" thickBot="1">
      <c r="A20" s="19" t="s">
        <v>16</v>
      </c>
      <c r="B20" s="20">
        <f aca="true" t="shared" si="3" ref="B20:H20">SUM(B13:B19)</f>
        <v>15459</v>
      </c>
      <c r="C20" s="20">
        <f t="shared" si="3"/>
        <v>16429</v>
      </c>
      <c r="D20" s="20">
        <f t="shared" si="3"/>
        <v>18070</v>
      </c>
      <c r="E20" s="20">
        <f t="shared" si="3"/>
        <v>34499</v>
      </c>
      <c r="F20" s="35">
        <f t="shared" si="3"/>
        <v>10153</v>
      </c>
      <c r="G20" s="20">
        <f t="shared" si="3"/>
        <v>6221</v>
      </c>
      <c r="H20" s="20">
        <f t="shared" si="3"/>
        <v>8644</v>
      </c>
      <c r="I20" s="21">
        <f>SUM(I13:I19)</f>
        <v>14865</v>
      </c>
      <c r="J20" s="22">
        <f t="shared" si="0"/>
        <v>0.431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1" t="s">
        <v>17</v>
      </c>
      <c r="B23" s="51"/>
      <c r="C23" s="1"/>
      <c r="D23" s="1"/>
      <c r="E23" s="1"/>
      <c r="F23" s="1"/>
      <c r="G23" s="1"/>
      <c r="H23" s="1"/>
      <c r="I23" s="1"/>
      <c r="J23" s="1"/>
    </row>
    <row r="24" spans="1:10" ht="14.25">
      <c r="A24" s="55" t="s">
        <v>18</v>
      </c>
      <c r="B24" s="56"/>
      <c r="C24" s="2" t="s">
        <v>0</v>
      </c>
      <c r="D24" s="2" t="s">
        <v>1</v>
      </c>
      <c r="E24" s="3" t="s">
        <v>2</v>
      </c>
      <c r="F24" s="55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57" t="s">
        <v>19</v>
      </c>
      <c r="B25" s="58"/>
      <c r="C25" s="15">
        <v>495</v>
      </c>
      <c r="D25" s="15">
        <v>498</v>
      </c>
      <c r="E25" s="16">
        <f aca="true" t="shared" si="4" ref="E25:E36">C25+D25</f>
        <v>993</v>
      </c>
      <c r="F25" s="57" t="s">
        <v>20</v>
      </c>
      <c r="G25" s="59"/>
      <c r="H25" s="15">
        <v>1218</v>
      </c>
      <c r="I25" s="15">
        <v>1212</v>
      </c>
      <c r="J25" s="16">
        <f>SUM(H25:I25)</f>
        <v>2430</v>
      </c>
    </row>
    <row r="26" spans="1:10" ht="14.25">
      <c r="A26" s="57" t="s">
        <v>21</v>
      </c>
      <c r="B26" s="58"/>
      <c r="C26" s="15">
        <v>622</v>
      </c>
      <c r="D26" s="15">
        <v>588</v>
      </c>
      <c r="E26" s="16">
        <f t="shared" si="4"/>
        <v>1210</v>
      </c>
      <c r="F26" s="57" t="s">
        <v>22</v>
      </c>
      <c r="G26" s="59"/>
      <c r="H26" s="15">
        <v>1551</v>
      </c>
      <c r="I26" s="15">
        <v>1483</v>
      </c>
      <c r="J26" s="16">
        <f aca="true" t="shared" si="5" ref="J26:J35">SUM(H26:I26)</f>
        <v>3034</v>
      </c>
    </row>
    <row r="27" spans="1:10" ht="14.25">
      <c r="A27" s="57" t="s">
        <v>23</v>
      </c>
      <c r="B27" s="58"/>
      <c r="C27" s="15">
        <v>704</v>
      </c>
      <c r="D27" s="15">
        <v>660</v>
      </c>
      <c r="E27" s="16">
        <f t="shared" si="4"/>
        <v>1364</v>
      </c>
      <c r="F27" s="57" t="s">
        <v>24</v>
      </c>
      <c r="G27" s="59"/>
      <c r="H27" s="15">
        <v>1562</v>
      </c>
      <c r="I27" s="15">
        <v>1610</v>
      </c>
      <c r="J27" s="16">
        <f t="shared" si="5"/>
        <v>3172</v>
      </c>
    </row>
    <row r="28" spans="1:10" ht="14.25">
      <c r="A28" s="57" t="s">
        <v>25</v>
      </c>
      <c r="B28" s="58"/>
      <c r="C28" s="15">
        <v>711</v>
      </c>
      <c r="D28" s="15">
        <v>659</v>
      </c>
      <c r="E28" s="16">
        <f t="shared" si="4"/>
        <v>1370</v>
      </c>
      <c r="F28" s="57" t="s">
        <v>26</v>
      </c>
      <c r="G28" s="59"/>
      <c r="H28" s="15">
        <v>987</v>
      </c>
      <c r="I28" s="15">
        <v>1315</v>
      </c>
      <c r="J28" s="16">
        <f t="shared" si="5"/>
        <v>2302</v>
      </c>
    </row>
    <row r="29" spans="1:10" ht="14.25">
      <c r="A29" s="57" t="s">
        <v>27</v>
      </c>
      <c r="B29" s="58"/>
      <c r="C29" s="15">
        <v>675</v>
      </c>
      <c r="D29" s="15">
        <v>552</v>
      </c>
      <c r="E29" s="16">
        <f t="shared" si="4"/>
        <v>1227</v>
      </c>
      <c r="F29" s="57" t="s">
        <v>28</v>
      </c>
      <c r="G29" s="59"/>
      <c r="H29" s="15">
        <v>882</v>
      </c>
      <c r="I29" s="15">
        <v>1421</v>
      </c>
      <c r="J29" s="16">
        <f t="shared" si="5"/>
        <v>2303</v>
      </c>
    </row>
    <row r="30" spans="1:10" ht="14.25">
      <c r="A30" s="57" t="s">
        <v>29</v>
      </c>
      <c r="B30" s="58"/>
      <c r="C30" s="15">
        <v>603</v>
      </c>
      <c r="D30" s="15">
        <v>519</v>
      </c>
      <c r="E30" s="16">
        <f t="shared" si="4"/>
        <v>1122</v>
      </c>
      <c r="F30" s="57" t="s">
        <v>30</v>
      </c>
      <c r="G30" s="59"/>
      <c r="H30" s="15">
        <v>757</v>
      </c>
      <c r="I30" s="15">
        <v>1468</v>
      </c>
      <c r="J30" s="16">
        <f t="shared" si="5"/>
        <v>2225</v>
      </c>
    </row>
    <row r="31" spans="1:10" ht="14.25">
      <c r="A31" s="57" t="s">
        <v>31</v>
      </c>
      <c r="B31" s="58"/>
      <c r="C31" s="15">
        <v>733</v>
      </c>
      <c r="D31" s="15">
        <v>572</v>
      </c>
      <c r="E31" s="16">
        <f>C31+D31</f>
        <v>1305</v>
      </c>
      <c r="F31" s="57" t="s">
        <v>32</v>
      </c>
      <c r="G31" s="59"/>
      <c r="H31" s="15">
        <v>383</v>
      </c>
      <c r="I31" s="15">
        <v>940</v>
      </c>
      <c r="J31" s="16">
        <f t="shared" si="5"/>
        <v>1323</v>
      </c>
    </row>
    <row r="32" spans="1:10" ht="14.25">
      <c r="A32" s="57" t="s">
        <v>33</v>
      </c>
      <c r="B32" s="58"/>
      <c r="C32" s="15">
        <v>777</v>
      </c>
      <c r="D32" s="15">
        <v>658</v>
      </c>
      <c r="E32" s="16">
        <f t="shared" si="4"/>
        <v>1435</v>
      </c>
      <c r="F32" s="57" t="s">
        <v>34</v>
      </c>
      <c r="G32" s="59"/>
      <c r="H32" s="15">
        <v>87</v>
      </c>
      <c r="I32" s="15">
        <v>342</v>
      </c>
      <c r="J32" s="16">
        <f t="shared" si="5"/>
        <v>429</v>
      </c>
    </row>
    <row r="33" spans="1:10" ht="14.25">
      <c r="A33" s="57" t="s">
        <v>35</v>
      </c>
      <c r="B33" s="58"/>
      <c r="C33" s="15">
        <v>917</v>
      </c>
      <c r="D33" s="15">
        <v>858</v>
      </c>
      <c r="E33" s="16">
        <f t="shared" si="4"/>
        <v>1775</v>
      </c>
      <c r="F33" s="57" t="s">
        <v>36</v>
      </c>
      <c r="G33" s="59"/>
      <c r="H33" s="15">
        <v>12</v>
      </c>
      <c r="I33" s="15">
        <v>58</v>
      </c>
      <c r="J33" s="16">
        <f t="shared" si="5"/>
        <v>70</v>
      </c>
    </row>
    <row r="34" spans="1:10" ht="14.25">
      <c r="A34" s="57" t="s">
        <v>37</v>
      </c>
      <c r="B34" s="58"/>
      <c r="C34" s="15">
        <v>985</v>
      </c>
      <c r="D34" s="15">
        <v>908</v>
      </c>
      <c r="E34" s="16">
        <f t="shared" si="4"/>
        <v>1893</v>
      </c>
      <c r="F34" s="57" t="s">
        <v>38</v>
      </c>
      <c r="G34" s="59"/>
      <c r="H34" s="15">
        <v>0</v>
      </c>
      <c r="I34" s="15">
        <v>7</v>
      </c>
      <c r="J34" s="16">
        <f t="shared" si="5"/>
        <v>7</v>
      </c>
    </row>
    <row r="35" spans="1:10" ht="14.25">
      <c r="A35" s="57" t="s">
        <v>39</v>
      </c>
      <c r="B35" s="58"/>
      <c r="C35" s="15">
        <v>871</v>
      </c>
      <c r="D35" s="15">
        <v>798</v>
      </c>
      <c r="E35" s="16">
        <f t="shared" si="4"/>
        <v>1669</v>
      </c>
      <c r="F35" s="57" t="s">
        <v>40</v>
      </c>
      <c r="G35" s="59"/>
      <c r="H35" s="15">
        <v>0</v>
      </c>
      <c r="I35" s="15">
        <v>0</v>
      </c>
      <c r="J35" s="16">
        <f t="shared" si="5"/>
        <v>0</v>
      </c>
    </row>
    <row r="36" spans="1:10" ht="15" thickBot="1">
      <c r="A36" s="60" t="s">
        <v>41</v>
      </c>
      <c r="B36" s="61"/>
      <c r="C36" s="9">
        <v>897</v>
      </c>
      <c r="D36" s="9">
        <v>944</v>
      </c>
      <c r="E36" s="10">
        <f t="shared" si="4"/>
        <v>1841</v>
      </c>
      <c r="F36" s="62" t="s">
        <v>42</v>
      </c>
      <c r="G36" s="63"/>
      <c r="H36" s="9">
        <f>C25+C26+C27+C28+C29+C30+C31+C32+C33+C34+C35+C36+H25+H26+H27+H28+H29+H30+H31+H32+H33+H34+H35</f>
        <v>16429</v>
      </c>
      <c r="I36" s="9">
        <f>D25+D26+D27+D28+D29+D30+D31+D32+D33+D34+D35+D36+I25+I26+I27+I28+I29+I30+I31+I32+I33+I34+I35</f>
        <v>18070</v>
      </c>
      <c r="J36" s="10">
        <f>SUM(E25:E36,J25:J35)</f>
        <v>34499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1" t="s">
        <v>45</v>
      </c>
      <c r="B39" s="41"/>
      <c r="C39" s="41"/>
      <c r="D39" s="41"/>
      <c r="E39" s="41"/>
      <c r="F39" s="41"/>
      <c r="G39" s="41"/>
      <c r="H39" s="41"/>
      <c r="I39" s="41"/>
      <c r="J39" s="41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42"/>
      <c r="B42" s="44" t="s">
        <v>43</v>
      </c>
      <c r="C42" s="46" t="s">
        <v>4</v>
      </c>
      <c r="D42" s="46"/>
      <c r="E42" s="47"/>
      <c r="F42" s="48" t="s">
        <v>5</v>
      </c>
      <c r="G42" s="49"/>
      <c r="H42" s="49"/>
      <c r="I42" s="49"/>
      <c r="J42" s="50"/>
    </row>
    <row r="43" spans="1:10" ht="14.25">
      <c r="A43" s="43"/>
      <c r="B43" s="45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389</v>
      </c>
      <c r="C44" s="9">
        <v>204</v>
      </c>
      <c r="D44" s="9">
        <v>233</v>
      </c>
      <c r="E44" s="10">
        <f>SUM(C44:D44)</f>
        <v>437</v>
      </c>
      <c r="F44" s="8">
        <v>16</v>
      </c>
      <c r="G44" s="9">
        <v>10</v>
      </c>
      <c r="H44" s="9">
        <v>14</v>
      </c>
      <c r="I44" s="9">
        <f>SUM(G44:H44)</f>
        <v>24</v>
      </c>
      <c r="J44" s="11">
        <f>ROUND(I44/E44,3)</f>
        <v>0.055</v>
      </c>
    </row>
    <row r="47" spans="1:10" ht="15" thickBot="1">
      <c r="A47" s="51" t="s">
        <v>8</v>
      </c>
      <c r="B47" s="51"/>
      <c r="C47" s="52"/>
      <c r="D47" s="1"/>
      <c r="E47" s="1"/>
      <c r="F47" s="1"/>
      <c r="G47" s="1"/>
      <c r="H47" s="1"/>
      <c r="I47" s="1"/>
      <c r="J47" s="1"/>
    </row>
    <row r="48" spans="1:10" ht="14.25">
      <c r="A48" s="53"/>
      <c r="B48" s="44" t="s">
        <v>43</v>
      </c>
      <c r="C48" s="46" t="s">
        <v>4</v>
      </c>
      <c r="D48" s="46"/>
      <c r="E48" s="47"/>
      <c r="F48" s="55" t="s">
        <v>5</v>
      </c>
      <c r="G48" s="49"/>
      <c r="H48" s="49"/>
      <c r="I48" s="49"/>
      <c r="J48" s="50"/>
    </row>
    <row r="49" spans="1:10" ht="14.25">
      <c r="A49" s="54"/>
      <c r="B49" s="45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36">
        <v>273</v>
      </c>
      <c r="C50" s="37">
        <v>143</v>
      </c>
      <c r="D50" s="37">
        <v>166</v>
      </c>
      <c r="E50" s="29">
        <f aca="true" t="shared" si="6" ref="E50:E56">SUM(C50:D50)</f>
        <v>309</v>
      </c>
      <c r="F50" s="30">
        <v>10</v>
      </c>
      <c r="G50" s="31">
        <v>6</v>
      </c>
      <c r="H50" s="31">
        <v>8</v>
      </c>
      <c r="I50" s="31">
        <f aca="true" t="shared" si="7" ref="I50:I56">G50+H50</f>
        <v>14</v>
      </c>
      <c r="J50" s="18">
        <f>ROUND(I50/E50,3)</f>
        <v>0.045</v>
      </c>
    </row>
    <row r="51" spans="1:10" ht="14.25">
      <c r="A51" s="13" t="s">
        <v>10</v>
      </c>
      <c r="B51" s="36">
        <v>27</v>
      </c>
      <c r="C51" s="37">
        <v>12</v>
      </c>
      <c r="D51" s="40">
        <v>17</v>
      </c>
      <c r="E51" s="29">
        <f t="shared" si="6"/>
        <v>29</v>
      </c>
      <c r="F51" s="30">
        <v>1</v>
      </c>
      <c r="G51" s="31">
        <v>0</v>
      </c>
      <c r="H51" s="31">
        <v>1</v>
      </c>
      <c r="I51" s="31">
        <f t="shared" si="7"/>
        <v>1</v>
      </c>
      <c r="J51" s="18">
        <f aca="true" t="shared" si="8" ref="J51:J57">ROUND(I51/E51,3)</f>
        <v>0.034</v>
      </c>
    </row>
    <row r="52" spans="1:10" ht="14.25">
      <c r="A52" s="13" t="s">
        <v>11</v>
      </c>
      <c r="B52" s="36">
        <v>64</v>
      </c>
      <c r="C52" s="37">
        <v>41</v>
      </c>
      <c r="D52" s="37">
        <v>31</v>
      </c>
      <c r="E52" s="29">
        <f t="shared" si="6"/>
        <v>72</v>
      </c>
      <c r="F52" s="30">
        <v>5</v>
      </c>
      <c r="G52" s="31">
        <v>4</v>
      </c>
      <c r="H52" s="31">
        <v>5</v>
      </c>
      <c r="I52" s="31">
        <f t="shared" si="7"/>
        <v>9</v>
      </c>
      <c r="J52" s="18">
        <f t="shared" si="8"/>
        <v>0.125</v>
      </c>
    </row>
    <row r="53" spans="1:10" ht="14.25">
      <c r="A53" s="13" t="s">
        <v>12</v>
      </c>
      <c r="B53" s="36">
        <v>8</v>
      </c>
      <c r="C53" s="37">
        <v>1</v>
      </c>
      <c r="D53" s="37">
        <v>7</v>
      </c>
      <c r="E53" s="29">
        <f t="shared" si="6"/>
        <v>8</v>
      </c>
      <c r="F53" s="30">
        <v>0</v>
      </c>
      <c r="G53" s="31">
        <v>0</v>
      </c>
      <c r="H53" s="31">
        <v>0</v>
      </c>
      <c r="I53" s="31">
        <f t="shared" si="7"/>
        <v>0</v>
      </c>
      <c r="J53" s="18">
        <f t="shared" si="8"/>
        <v>0</v>
      </c>
    </row>
    <row r="54" spans="1:10" ht="14.25">
      <c r="A54" s="13" t="s">
        <v>13</v>
      </c>
      <c r="B54" s="36">
        <v>5</v>
      </c>
      <c r="C54" s="37">
        <v>5</v>
      </c>
      <c r="D54" s="37">
        <v>1</v>
      </c>
      <c r="E54" s="29">
        <f t="shared" si="6"/>
        <v>6</v>
      </c>
      <c r="F54" s="30">
        <v>0</v>
      </c>
      <c r="G54" s="31">
        <v>0</v>
      </c>
      <c r="H54" s="31">
        <v>0</v>
      </c>
      <c r="I54" s="31">
        <f t="shared" si="7"/>
        <v>0</v>
      </c>
      <c r="J54" s="18">
        <f t="shared" si="8"/>
        <v>0</v>
      </c>
    </row>
    <row r="55" spans="1:10" ht="14.25">
      <c r="A55" s="13" t="s">
        <v>14</v>
      </c>
      <c r="B55" s="36">
        <v>2</v>
      </c>
      <c r="C55" s="37">
        <v>1</v>
      </c>
      <c r="D55" s="37">
        <v>1</v>
      </c>
      <c r="E55" s="29">
        <f t="shared" si="6"/>
        <v>2</v>
      </c>
      <c r="F55" s="30">
        <v>0</v>
      </c>
      <c r="G55" s="31">
        <v>0</v>
      </c>
      <c r="H55" s="31">
        <v>0</v>
      </c>
      <c r="I55" s="31">
        <f t="shared" si="7"/>
        <v>0</v>
      </c>
      <c r="J55" s="18">
        <f t="shared" si="8"/>
        <v>0</v>
      </c>
    </row>
    <row r="56" spans="1:10" ht="14.25">
      <c r="A56" s="13" t="s">
        <v>15</v>
      </c>
      <c r="B56" s="36">
        <v>10</v>
      </c>
      <c r="C56" s="37">
        <v>1</v>
      </c>
      <c r="D56" s="37">
        <v>10</v>
      </c>
      <c r="E56" s="29">
        <f t="shared" si="6"/>
        <v>11</v>
      </c>
      <c r="F56" s="30">
        <v>0</v>
      </c>
      <c r="G56" s="31">
        <v>0</v>
      </c>
      <c r="H56" s="31">
        <v>0</v>
      </c>
      <c r="I56" s="31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8">
        <f aca="true" t="shared" si="9" ref="B57:I57">SUM(B50:B56)</f>
        <v>389</v>
      </c>
      <c r="C57" s="39">
        <f t="shared" si="9"/>
        <v>204</v>
      </c>
      <c r="D57" s="39">
        <f t="shared" si="9"/>
        <v>233</v>
      </c>
      <c r="E57" s="32">
        <f t="shared" si="9"/>
        <v>437</v>
      </c>
      <c r="F57" s="33">
        <f t="shared" si="9"/>
        <v>16</v>
      </c>
      <c r="G57" s="32">
        <f t="shared" si="9"/>
        <v>10</v>
      </c>
      <c r="H57" s="32">
        <f t="shared" si="9"/>
        <v>14</v>
      </c>
      <c r="I57" s="32">
        <f t="shared" si="9"/>
        <v>24</v>
      </c>
      <c r="J57" s="11">
        <f t="shared" si="8"/>
        <v>0.055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1" t="s">
        <v>17</v>
      </c>
      <c r="B60" s="51"/>
      <c r="C60" s="1"/>
      <c r="D60" s="1"/>
      <c r="E60" s="1"/>
      <c r="F60" s="1"/>
      <c r="G60" s="1"/>
      <c r="H60" s="1"/>
      <c r="I60" s="1"/>
      <c r="J60" s="1"/>
    </row>
    <row r="61" spans="1:10" ht="14.25">
      <c r="A61" s="55" t="s">
        <v>18</v>
      </c>
      <c r="B61" s="56"/>
      <c r="C61" s="2" t="s">
        <v>0</v>
      </c>
      <c r="D61" s="2" t="s">
        <v>1</v>
      </c>
      <c r="E61" s="3" t="s">
        <v>2</v>
      </c>
      <c r="F61" s="55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57" t="s">
        <v>19</v>
      </c>
      <c r="B62" s="58"/>
      <c r="C62" s="15">
        <v>2</v>
      </c>
      <c r="D62" s="15">
        <v>5</v>
      </c>
      <c r="E62" s="16">
        <f aca="true" t="shared" si="10" ref="E62:E73">SUM(C62+D62)</f>
        <v>7</v>
      </c>
      <c r="F62" s="57" t="s">
        <v>20</v>
      </c>
      <c r="G62" s="59"/>
      <c r="H62" s="15">
        <v>3</v>
      </c>
      <c r="I62" s="15">
        <v>2</v>
      </c>
      <c r="J62" s="16">
        <f aca="true" t="shared" si="11" ref="J62:J73">SUM(H62+I62)</f>
        <v>5</v>
      </c>
    </row>
    <row r="63" spans="1:10" ht="14.25">
      <c r="A63" s="57" t="s">
        <v>21</v>
      </c>
      <c r="B63" s="58"/>
      <c r="C63" s="15">
        <v>1</v>
      </c>
      <c r="D63" s="15">
        <v>3</v>
      </c>
      <c r="E63" s="16">
        <f t="shared" si="10"/>
        <v>4</v>
      </c>
      <c r="F63" s="57" t="s">
        <v>22</v>
      </c>
      <c r="G63" s="59"/>
      <c r="H63" s="15">
        <v>0</v>
      </c>
      <c r="I63" s="15">
        <v>6</v>
      </c>
      <c r="J63" s="16">
        <f t="shared" si="11"/>
        <v>6</v>
      </c>
    </row>
    <row r="64" spans="1:10" ht="14.25">
      <c r="A64" s="57" t="s">
        <v>23</v>
      </c>
      <c r="B64" s="58"/>
      <c r="C64" s="15">
        <v>1</v>
      </c>
      <c r="D64" s="15">
        <v>0</v>
      </c>
      <c r="E64" s="16">
        <f t="shared" si="10"/>
        <v>1</v>
      </c>
      <c r="F64" s="57" t="s">
        <v>24</v>
      </c>
      <c r="G64" s="59"/>
      <c r="H64" s="15">
        <v>5</v>
      </c>
      <c r="I64" s="15">
        <v>2</v>
      </c>
      <c r="J64" s="16">
        <f t="shared" si="11"/>
        <v>7</v>
      </c>
    </row>
    <row r="65" spans="1:10" ht="14.25">
      <c r="A65" s="57" t="s">
        <v>25</v>
      </c>
      <c r="B65" s="58"/>
      <c r="C65" s="15">
        <v>10</v>
      </c>
      <c r="D65" s="15">
        <v>12</v>
      </c>
      <c r="E65" s="16">
        <f t="shared" si="10"/>
        <v>22</v>
      </c>
      <c r="F65" s="57" t="s">
        <v>26</v>
      </c>
      <c r="G65" s="59"/>
      <c r="H65" s="15">
        <v>3</v>
      </c>
      <c r="I65" s="15">
        <v>2</v>
      </c>
      <c r="J65" s="16">
        <f t="shared" si="11"/>
        <v>5</v>
      </c>
    </row>
    <row r="66" spans="1:10" ht="14.25">
      <c r="A66" s="57" t="s">
        <v>27</v>
      </c>
      <c r="B66" s="58"/>
      <c r="C66" s="15">
        <v>60</v>
      </c>
      <c r="D66" s="15">
        <v>55</v>
      </c>
      <c r="E66" s="16">
        <f t="shared" si="10"/>
        <v>115</v>
      </c>
      <c r="F66" s="57" t="s">
        <v>28</v>
      </c>
      <c r="G66" s="59"/>
      <c r="H66" s="15">
        <v>2</v>
      </c>
      <c r="I66" s="15">
        <v>1</v>
      </c>
      <c r="J66" s="16">
        <f t="shared" si="11"/>
        <v>3</v>
      </c>
    </row>
    <row r="67" spans="1:10" ht="14.25">
      <c r="A67" s="57" t="s">
        <v>29</v>
      </c>
      <c r="B67" s="58"/>
      <c r="C67" s="15">
        <v>60</v>
      </c>
      <c r="D67" s="15">
        <v>24</v>
      </c>
      <c r="E67" s="16">
        <f t="shared" si="10"/>
        <v>84</v>
      </c>
      <c r="F67" s="57" t="s">
        <v>30</v>
      </c>
      <c r="G67" s="59"/>
      <c r="H67" s="15">
        <v>0</v>
      </c>
      <c r="I67" s="15">
        <v>1</v>
      </c>
      <c r="J67" s="16">
        <f t="shared" si="11"/>
        <v>1</v>
      </c>
    </row>
    <row r="68" spans="1:10" ht="14.25">
      <c r="A68" s="57" t="s">
        <v>31</v>
      </c>
      <c r="B68" s="58"/>
      <c r="C68" s="15">
        <v>35</v>
      </c>
      <c r="D68" s="15">
        <v>23</v>
      </c>
      <c r="E68" s="16">
        <f t="shared" si="10"/>
        <v>58</v>
      </c>
      <c r="F68" s="57" t="s">
        <v>32</v>
      </c>
      <c r="G68" s="59"/>
      <c r="H68" s="15">
        <v>0</v>
      </c>
      <c r="I68" s="15">
        <v>2</v>
      </c>
      <c r="J68" s="16">
        <f t="shared" si="11"/>
        <v>2</v>
      </c>
    </row>
    <row r="69" spans="1:10" ht="14.25">
      <c r="A69" s="57" t="s">
        <v>33</v>
      </c>
      <c r="B69" s="58"/>
      <c r="C69" s="15">
        <v>6</v>
      </c>
      <c r="D69" s="15">
        <v>21</v>
      </c>
      <c r="E69" s="16">
        <f t="shared" si="10"/>
        <v>27</v>
      </c>
      <c r="F69" s="57" t="s">
        <v>34</v>
      </c>
      <c r="G69" s="59"/>
      <c r="H69" s="15">
        <v>0</v>
      </c>
      <c r="I69" s="15">
        <v>0</v>
      </c>
      <c r="J69" s="16">
        <f t="shared" si="11"/>
        <v>0</v>
      </c>
    </row>
    <row r="70" spans="1:10" ht="14.25">
      <c r="A70" s="57" t="s">
        <v>35</v>
      </c>
      <c r="B70" s="58"/>
      <c r="C70" s="15">
        <v>6</v>
      </c>
      <c r="D70" s="15">
        <v>21</v>
      </c>
      <c r="E70" s="16">
        <f t="shared" si="10"/>
        <v>27</v>
      </c>
      <c r="F70" s="57" t="s">
        <v>36</v>
      </c>
      <c r="G70" s="59"/>
      <c r="H70" s="15">
        <v>0</v>
      </c>
      <c r="I70" s="15">
        <v>0</v>
      </c>
      <c r="J70" s="16">
        <f t="shared" si="11"/>
        <v>0</v>
      </c>
    </row>
    <row r="71" spans="1:10" ht="14.25">
      <c r="A71" s="57" t="s">
        <v>37</v>
      </c>
      <c r="B71" s="58"/>
      <c r="C71" s="15">
        <v>5</v>
      </c>
      <c r="D71" s="15">
        <v>22</v>
      </c>
      <c r="E71" s="16">
        <f t="shared" si="10"/>
        <v>27</v>
      </c>
      <c r="F71" s="57" t="s">
        <v>38</v>
      </c>
      <c r="G71" s="59"/>
      <c r="H71" s="15">
        <v>0</v>
      </c>
      <c r="I71" s="15">
        <v>0</v>
      </c>
      <c r="J71" s="16">
        <f t="shared" si="11"/>
        <v>0</v>
      </c>
    </row>
    <row r="72" spans="1:10" ht="14.25">
      <c r="A72" s="57" t="s">
        <v>39</v>
      </c>
      <c r="B72" s="58"/>
      <c r="C72" s="15">
        <v>2</v>
      </c>
      <c r="D72" s="15">
        <v>18</v>
      </c>
      <c r="E72" s="16">
        <f t="shared" si="10"/>
        <v>20</v>
      </c>
      <c r="F72" s="57" t="s">
        <v>40</v>
      </c>
      <c r="G72" s="59"/>
      <c r="H72" s="15">
        <v>0</v>
      </c>
      <c r="I72" s="15">
        <v>0</v>
      </c>
      <c r="J72" s="16">
        <f t="shared" si="11"/>
        <v>0</v>
      </c>
    </row>
    <row r="73" spans="1:10" ht="15" thickBot="1">
      <c r="A73" s="60" t="s">
        <v>41</v>
      </c>
      <c r="B73" s="61"/>
      <c r="C73" s="9">
        <v>3</v>
      </c>
      <c r="D73" s="9">
        <v>13</v>
      </c>
      <c r="E73" s="10">
        <f t="shared" si="10"/>
        <v>16</v>
      </c>
      <c r="F73" s="62" t="s">
        <v>42</v>
      </c>
      <c r="G73" s="63"/>
      <c r="H73" s="34">
        <f>SUM((SUM(C62:C73)+(SUM(H62:H72))))</f>
        <v>204</v>
      </c>
      <c r="I73" s="9">
        <f>SUM((SUM(D62:D73)+(SUM(I62:I72))))</f>
        <v>233</v>
      </c>
      <c r="J73" s="10">
        <f t="shared" si="11"/>
        <v>437</v>
      </c>
    </row>
  </sheetData>
  <sheetProtection/>
  <mergeCells count="75">
    <mergeCell ref="A2:J2"/>
    <mergeCell ref="A5:A6"/>
    <mergeCell ref="B5:B6"/>
    <mergeCell ref="C5:E5"/>
    <mergeCell ref="F5:J5"/>
    <mergeCell ref="F11:J11"/>
    <mergeCell ref="A23:B23"/>
    <mergeCell ref="A24:B24"/>
    <mergeCell ref="F24:G24"/>
    <mergeCell ref="A10:C10"/>
    <mergeCell ref="A11:A12"/>
    <mergeCell ref="B11:B12"/>
    <mergeCell ref="C11:E11"/>
    <mergeCell ref="A27:B27"/>
    <mergeCell ref="F27:G27"/>
    <mergeCell ref="A28:B28"/>
    <mergeCell ref="F28:G28"/>
    <mergeCell ref="A25:B25"/>
    <mergeCell ref="F25:G25"/>
    <mergeCell ref="A26:B26"/>
    <mergeCell ref="F26:G26"/>
    <mergeCell ref="A31:B31"/>
    <mergeCell ref="F31:G31"/>
    <mergeCell ref="A32:B32"/>
    <mergeCell ref="F32:G32"/>
    <mergeCell ref="A29:B29"/>
    <mergeCell ref="F29:G29"/>
    <mergeCell ref="A30:B30"/>
    <mergeCell ref="F30:G30"/>
    <mergeCell ref="A35:B35"/>
    <mergeCell ref="F35:G35"/>
    <mergeCell ref="A36:B36"/>
    <mergeCell ref="F36:G36"/>
    <mergeCell ref="A33:B33"/>
    <mergeCell ref="F33:G33"/>
    <mergeCell ref="A34:B34"/>
    <mergeCell ref="F34:G34"/>
    <mergeCell ref="A37:B37"/>
    <mergeCell ref="A39:J39"/>
    <mergeCell ref="A42:A43"/>
    <mergeCell ref="B42:B43"/>
    <mergeCell ref="C42:E42"/>
    <mergeCell ref="F42:J42"/>
    <mergeCell ref="F48:J48"/>
    <mergeCell ref="A60:B60"/>
    <mergeCell ref="A61:B61"/>
    <mergeCell ref="F61:G61"/>
    <mergeCell ref="A47:C47"/>
    <mergeCell ref="A48:A49"/>
    <mergeCell ref="B48:B49"/>
    <mergeCell ref="C48:E48"/>
    <mergeCell ref="A64:B64"/>
    <mergeCell ref="F64:G64"/>
    <mergeCell ref="A65:B65"/>
    <mergeCell ref="F65:G65"/>
    <mergeCell ref="A62:B62"/>
    <mergeCell ref="F62:G62"/>
    <mergeCell ref="A63:B63"/>
    <mergeCell ref="F63:G63"/>
    <mergeCell ref="A68:B68"/>
    <mergeCell ref="F68:G68"/>
    <mergeCell ref="A69:B69"/>
    <mergeCell ref="F69:G69"/>
    <mergeCell ref="A66:B66"/>
    <mergeCell ref="F66:G66"/>
    <mergeCell ref="A67:B67"/>
    <mergeCell ref="F67:G67"/>
    <mergeCell ref="A72:B72"/>
    <mergeCell ref="F72:G72"/>
    <mergeCell ref="A73:B73"/>
    <mergeCell ref="F73:G73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温井　実花</cp:lastModifiedBy>
  <cp:lastPrinted>2020-06-08T08:42:10Z</cp:lastPrinted>
  <dcterms:created xsi:type="dcterms:W3CDTF">2005-10-06T23:57:55Z</dcterms:created>
  <dcterms:modified xsi:type="dcterms:W3CDTF">2020-06-11T07:13:11Z</dcterms:modified>
  <cp:category/>
  <cp:version/>
  <cp:contentType/>
  <cp:contentStatus/>
</cp:coreProperties>
</file>