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2.1 経営比較分析提出\"/>
    </mc:Choice>
  </mc:AlternateContent>
  <workbookProtection workbookAlgorithmName="SHA-512" workbookHashValue="uOESsZco0qRtCvN6YrfZMas3vTmmC8tA4dCOL9Kwk+heCoPr7XzgpSSusJz+CeQNN4vfgeEbOmyXaW/IxJBaQg==" workbookSaltValue="KXGy6SS7DOkfFQ0+0aDCg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<sst xmlns="http://schemas.openxmlformats.org/spreadsheetml/2006/main" count="239" uniqueCount="114">
  <si>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</si>
  <si>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</si>
  <si>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</si>
  <si>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</si>
  <si>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</si>
  <si>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</si>
  <si>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</si>
  <si>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</si>
  <si>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</si>
  <si>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</si>
  <si>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</si>
  <si>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</si>
  <si>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</si>
  <si>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</si>
  <si>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</si>
  <si>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</si>
  <si>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</si>
  <si>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</si>
  <si>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</si>
  <si>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</si>
  <si>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</si>
  <si>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</si>
  <si>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</si>
  <si>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</si>
  <si>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</si>
  <si>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</si>
  <si>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</si>
  <si>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</si>
  <si>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</si>
  <si>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</si>
  <si>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</si>
  <si>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</si>
  <si>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</si>
  <si>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</si>
  <si>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</si>
  <si>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</si>
  <si>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</si>
  <si>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</si>
  <si>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</si>
  <si>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</si>
  <si>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</si>
  <si>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</si>
  <si>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</si>
  <si>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</si>
  <si>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</si>
  <si>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</si>
  <si>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</si>
  <si>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</si>
  <si>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</si>
  <si>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</si>
  <si>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</si>
  <si>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</si>
  <si>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</si>
  <si>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</si>
  <si>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</si>
  <si>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</si>
  <si>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</si>
  <si>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</si>
  <si>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</si>
  <si>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</si>
  <si>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</si>
  <si>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</si>
  <si>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</si>
  <si>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</si>
  <si>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</si>
  <si>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</si>
  <si>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</si>
  <si>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</si>
  <si>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</si>
  <si>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</si>
  <si>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</si>
  <si>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</si>
  <si>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</si>
  <si>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</si>
  <si>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</si>
  <si>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</si>
  <si>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</si>
  <si>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</si>
  <si>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</si>
  <si>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</si>
  <si>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</si>
  <si>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</si>
  <si>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</si>
  <si>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</si>
  <si>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</si>
  <si>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</si>
  <si>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</si>
  <si>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</si>
  <si>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</si>
  <si>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</si>
  <si>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</si>
  <si>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</si>
  <si>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</si>
  <si>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</si>
  <si>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</si>
  <si>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</si>
  <si>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</si>
  <si>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</si>
  <si>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</si>
  <si>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</si>
  <si>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</si>
  <si>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</si>
  <si>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</si>
  <si>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</si>
  <si>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</si>
  <si>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</si>
  <si>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</si>
  <si>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</si>
  <si>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</si>
  <si>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</si>
  <si>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</si>
  <si>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平成30年度で99.16％とほぼ100％であり、総収入の内49.5％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④企業債残高対事業規模比率は、横ばい状況であり、平成30年度は、124.67％となっている。類似団体の32.3％と少なく、引き続き適正な投資に努める。
⑤経費回収率は、横ばい状況であり、平成30年度で55.34％と、類似団体とほぼ同様である。浄化槽専用の排水管の整備を、平成28年度から浄化槽特別会計で行っている影響があり、この影響を除けば増加傾向にある。100％を下回っているため、適正な使用料収入の確保と汚水処理費の削減が必要である。
⑥汚水処理原価は、増加傾向にあり、平成30年度で362.83円となっている。増加幅の拡大には、浄化槽専用の排水管の整備が影響している。類似団体より74ポイント高く、引き続き汚水処理コストの削減に努める。
⑦施設利用率は、横ばい状況であり、平成30年度で41.59％と、類似団体より13ポイント低い。
⑧水洗化率は、100％である。</t>
    <rPh sb="1" eb="4">
      <t>シュウエキテキ</t>
    </rPh>
    <rPh sb="4" eb="6">
      <t>シュウシ</t>
    </rPh>
    <rPh sb="6" eb="8">
      <t>ヒリツ</t>
    </rPh>
    <rPh sb="10" eb="11">
      <t>ヨコ</t>
    </rPh>
    <rPh sb="13" eb="15">
      <t>ジョウキョウ</t>
    </rPh>
    <rPh sb="17" eb="19">
      <t>ヘイセイ</t>
    </rPh>
    <rPh sb="21" eb="23">
      <t>ネンド</t>
    </rPh>
    <rPh sb="41" eb="44">
      <t>ソウシュウニュウ</t>
    </rPh>
    <rPh sb="45" eb="46">
      <t>ウチ</t>
    </rPh>
    <rPh sb="52" eb="54">
      <t>イッパン</t>
    </rPh>
    <rPh sb="54" eb="56">
      <t>カイケイ</t>
    </rPh>
    <rPh sb="59" eb="61">
      <t>クリイレ</t>
    </rPh>
    <rPh sb="61" eb="62">
      <t>キン</t>
    </rPh>
    <rPh sb="71" eb="73">
      <t>コウキョウ</t>
    </rPh>
    <rPh sb="73" eb="76">
      <t>ゲスイドウ</t>
    </rPh>
    <rPh sb="76" eb="77">
      <t>ナド</t>
    </rPh>
    <rPh sb="78" eb="79">
      <t>タ</t>
    </rPh>
    <rPh sb="80" eb="83">
      <t>ゲスイドウ</t>
    </rPh>
    <rPh sb="83" eb="85">
      <t>ジギョウ</t>
    </rPh>
    <rPh sb="86" eb="88">
      <t>トウイツ</t>
    </rPh>
    <rPh sb="90" eb="93">
      <t>シヨウリョウ</t>
    </rPh>
    <rPh sb="94" eb="96">
      <t>ウンエイ</t>
    </rPh>
    <rPh sb="103" eb="105">
      <t>イッキ</t>
    </rPh>
    <rPh sb="105" eb="106">
      <t>ア</t>
    </rPh>
    <rPh sb="109" eb="110">
      <t>ト</t>
    </rPh>
    <rPh sb="111" eb="112">
      <t>マカナ</t>
    </rPh>
    <rPh sb="115" eb="117">
      <t>イジ</t>
    </rPh>
    <rPh sb="117" eb="120">
      <t>カンリヒ</t>
    </rPh>
    <rPh sb="121" eb="123">
      <t>コウガク</t>
    </rPh>
    <rPh sb="126" eb="128">
      <t>ジョウカ</t>
    </rPh>
    <rPh sb="128" eb="129">
      <t>ソウ</t>
    </rPh>
    <rPh sb="129" eb="131">
      <t>セイビ</t>
    </rPh>
    <rPh sb="131" eb="133">
      <t>ジギョウ</t>
    </rPh>
    <rPh sb="136" eb="139">
      <t>コウジョウテキ</t>
    </rPh>
    <rPh sb="140" eb="142">
      <t>シュウニュウ</t>
    </rPh>
    <rPh sb="142" eb="144">
      <t>フソク</t>
    </rPh>
    <rPh sb="150" eb="152">
      <t>フソク</t>
    </rPh>
    <rPh sb="152" eb="153">
      <t>フン</t>
    </rPh>
    <rPh sb="154" eb="156">
      <t>イッパン</t>
    </rPh>
    <rPh sb="156" eb="158">
      <t>カイケイ</t>
    </rPh>
    <rPh sb="160" eb="162">
      <t>ホテン</t>
    </rPh>
    <rPh sb="164" eb="166">
      <t>ジョウキョウ</t>
    </rPh>
    <rPh sb="173" eb="175">
      <t>コンゴ</t>
    </rPh>
    <rPh sb="181" eb="182">
      <t>ヒ</t>
    </rPh>
    <rPh sb="183" eb="184">
      <t>ツヅ</t>
    </rPh>
    <rPh sb="185" eb="188">
      <t>ジュエキシャ</t>
    </rPh>
    <rPh sb="188" eb="190">
      <t>フタン</t>
    </rPh>
    <rPh sb="191" eb="194">
      <t>テキセイカ</t>
    </rPh>
    <rPh sb="195" eb="196">
      <t>ハカ</t>
    </rPh>
    <rPh sb="198" eb="200">
      <t>ヒツヨウ</t>
    </rPh>
    <rPh sb="201" eb="202">
      <t>オウ</t>
    </rPh>
    <rPh sb="204" eb="207">
      <t>シヨウリョウ</t>
    </rPh>
    <rPh sb="207" eb="209">
      <t>カイテイ</t>
    </rPh>
    <rPh sb="210" eb="211">
      <t>オコナ</t>
    </rPh>
    <rPh sb="212" eb="214">
      <t>ヨテイ</t>
    </rPh>
    <rPh sb="222" eb="224">
      <t>キギョウ</t>
    </rPh>
    <rPh sb="224" eb="225">
      <t>サイ</t>
    </rPh>
    <rPh sb="225" eb="227">
      <t>ザンダカ</t>
    </rPh>
    <rPh sb="227" eb="228">
      <t>タイ</t>
    </rPh>
    <rPh sb="228" eb="230">
      <t>ジギョウ</t>
    </rPh>
    <rPh sb="230" eb="232">
      <t>キボ</t>
    </rPh>
    <rPh sb="232" eb="234">
      <t>ヒリツ</t>
    </rPh>
    <rPh sb="236" eb="237">
      <t>ヨコ</t>
    </rPh>
    <rPh sb="239" eb="241">
      <t>ジョウキョウ</t>
    </rPh>
    <rPh sb="245" eb="247">
      <t>ヘイセイ</t>
    </rPh>
    <rPh sb="249" eb="251">
      <t>ネンド</t>
    </rPh>
    <rPh sb="267" eb="269">
      <t>ルイジ</t>
    </rPh>
    <rPh sb="269" eb="271">
      <t>ダンタイ</t>
    </rPh>
    <rPh sb="278" eb="279">
      <t>スク</t>
    </rPh>
    <rPh sb="282" eb="283">
      <t>ヒ</t>
    </rPh>
    <rPh sb="284" eb="285">
      <t>ツヅ</t>
    </rPh>
    <rPh sb="286" eb="288">
      <t>テキセイ</t>
    </rPh>
    <rPh sb="289" eb="291">
      <t>トウシ</t>
    </rPh>
    <rPh sb="292" eb="293">
      <t>ツト</t>
    </rPh>
    <rPh sb="298" eb="300">
      <t>ケイヒ</t>
    </rPh>
    <rPh sb="300" eb="302">
      <t>カイシュウ</t>
    </rPh>
    <rPh sb="302" eb="303">
      <t>リツ</t>
    </rPh>
    <rPh sb="305" eb="306">
      <t>ヨコ</t>
    </rPh>
    <rPh sb="308" eb="310">
      <t>ジョウキョウ</t>
    </rPh>
    <rPh sb="314" eb="316">
      <t>ヘイセイ</t>
    </rPh>
    <rPh sb="318" eb="320">
      <t>ネンド</t>
    </rPh>
    <rPh sb="329" eb="331">
      <t>ルイジ</t>
    </rPh>
    <rPh sb="331" eb="333">
      <t>ダンタイ</t>
    </rPh>
    <rPh sb="336" eb="338">
      <t>ドウヨウ</t>
    </rPh>
    <rPh sb="342" eb="344">
      <t>ジョウカ</t>
    </rPh>
    <rPh sb="344" eb="345">
      <t>ソウ</t>
    </rPh>
    <rPh sb="345" eb="347">
      <t>センヨウ</t>
    </rPh>
    <rPh sb="348" eb="351">
      <t>ハイスイカン</t>
    </rPh>
    <rPh sb="352" eb="354">
      <t>セイビ</t>
    </rPh>
    <rPh sb="356" eb="358">
      <t>ヘイセイ</t>
    </rPh>
    <rPh sb="360" eb="362">
      <t>ネンド</t>
    </rPh>
    <rPh sb="364" eb="366">
      <t>ジョウカ</t>
    </rPh>
    <rPh sb="366" eb="367">
      <t>ソウ</t>
    </rPh>
    <rPh sb="367" eb="369">
      <t>トクベツ</t>
    </rPh>
    <rPh sb="369" eb="371">
      <t>カイケイ</t>
    </rPh>
    <rPh sb="372" eb="373">
      <t>オコナ</t>
    </rPh>
    <rPh sb="377" eb="379">
      <t>エイキョウ</t>
    </rPh>
    <rPh sb="385" eb="387">
      <t>エイキョウ</t>
    </rPh>
    <rPh sb="388" eb="389">
      <t>ノゾ</t>
    </rPh>
    <rPh sb="391" eb="393">
      <t>ゾウカ</t>
    </rPh>
    <rPh sb="393" eb="395">
      <t>ケイコウ</t>
    </rPh>
    <rPh sb="404" eb="406">
      <t>シタマワ</t>
    </rPh>
    <rPh sb="413" eb="415">
      <t>テキセイ</t>
    </rPh>
    <rPh sb="416" eb="419">
      <t>シヨウリョウ</t>
    </rPh>
    <rPh sb="419" eb="421">
      <t>シュウニュウ</t>
    </rPh>
    <rPh sb="422" eb="424">
      <t>カクホ</t>
    </rPh>
    <rPh sb="425" eb="427">
      <t>オスイ</t>
    </rPh>
    <rPh sb="427" eb="429">
      <t>ショリ</t>
    </rPh>
    <rPh sb="429" eb="430">
      <t>ヒ</t>
    </rPh>
    <rPh sb="431" eb="433">
      <t>サクゲン</t>
    </rPh>
    <rPh sb="434" eb="436">
      <t>ヒツヨウ</t>
    </rPh>
    <rPh sb="442" eb="444">
      <t>オスイ</t>
    </rPh>
    <rPh sb="444" eb="446">
      <t>ショリ</t>
    </rPh>
    <rPh sb="446" eb="448">
      <t>ゲンカ</t>
    </rPh>
    <rPh sb="450" eb="452">
      <t>ゾウカ</t>
    </rPh>
    <rPh sb="452" eb="454">
      <t>ケイコウ</t>
    </rPh>
    <rPh sb="458" eb="460">
      <t>ヘイセイ</t>
    </rPh>
    <rPh sb="462" eb="464">
      <t>ネンド</t>
    </rPh>
    <rPh sb="471" eb="472">
      <t>エン</t>
    </rPh>
    <rPh sb="479" eb="482">
      <t>ゾウカハバ</t>
    </rPh>
    <rPh sb="483" eb="485">
      <t>カクダイ</t>
    </rPh>
    <rPh sb="488" eb="490">
      <t>ジョウカ</t>
    </rPh>
    <rPh sb="490" eb="491">
      <t>ソウ</t>
    </rPh>
    <rPh sb="491" eb="493">
      <t>センヨウ</t>
    </rPh>
    <rPh sb="494" eb="497">
      <t>ハイスイカン</t>
    </rPh>
    <rPh sb="498" eb="500">
      <t>セイビ</t>
    </rPh>
    <rPh sb="501" eb="503">
      <t>エイキョウ</t>
    </rPh>
    <rPh sb="508" eb="510">
      <t>ルイジ</t>
    </rPh>
    <rPh sb="510" eb="512">
      <t>ダンタイ</t>
    </rPh>
    <rPh sb="520" eb="521">
      <t>タカ</t>
    </rPh>
    <rPh sb="523" eb="524">
      <t>ヒ</t>
    </rPh>
    <rPh sb="525" eb="526">
      <t>ツヅ</t>
    </rPh>
    <rPh sb="527" eb="529">
      <t>オスイ</t>
    </rPh>
    <rPh sb="529" eb="531">
      <t>ショリ</t>
    </rPh>
    <rPh sb="535" eb="537">
      <t>サクゲン</t>
    </rPh>
    <rPh sb="538" eb="539">
      <t>ツト</t>
    </rPh>
    <rPh sb="544" eb="546">
      <t>シセツ</t>
    </rPh>
    <rPh sb="546" eb="549">
      <t>リヨウリツ</t>
    </rPh>
    <rPh sb="551" eb="552">
      <t>ヨコ</t>
    </rPh>
    <rPh sb="554" eb="556">
      <t>ジョウキョウ</t>
    </rPh>
    <rPh sb="560" eb="562">
      <t>ヘイセイ</t>
    </rPh>
    <rPh sb="564" eb="566">
      <t>ネンド</t>
    </rPh>
    <rPh sb="575" eb="577">
      <t>ルイジ</t>
    </rPh>
    <rPh sb="577" eb="579">
      <t>ダンタイ</t>
    </rPh>
    <rPh sb="587" eb="588">
      <t>ヒク</t>
    </rPh>
    <rPh sb="592" eb="595">
      <t>スイセンカ</t>
    </rPh>
    <rPh sb="595" eb="596">
      <t>リツ</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</si>
  <si>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</si>
  <si>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9" eb="41">
      <t>ヒツヨウ</t>
    </rPh>
    <rPh sb="48" eb="50">
      <t>イジ</t>
    </rPh>
    <rPh sb="50" eb="53">
      <t>カンリヒ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</si>
</sst>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F1-4B6B-B0FB-1DA0B6F0AB27}"/>
            </c:ext>
          </c:extLst>
        </c:ser>
        <c:dLbls>
          <c:showLegendKey val="0"/>
          <c:showVal val="0"/>
          <c:showCatName val="0"/>
          <c:showSerName val="0"/>
          <c:showPercent val="0"/>
          <c:showBubbleSize val="0"/>
        </c:dLbls>
        <c:gapWidth val="150"/>
        <c:axId val="408054824"/>
        <c:axId val="40805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3F1-4B6B-B0FB-1DA0B6F0AB27}"/>
            </c:ext>
          </c:extLst>
        </c:ser>
        <c:dLbls>
          <c:showLegendKey val="0"/>
          <c:showVal val="0"/>
          <c:showCatName val="0"/>
          <c:showSerName val="0"/>
          <c:showPercent val="0"/>
          <c:showBubbleSize val="0"/>
        </c:dLbls>
        <c:marker val="1"/>
        <c:smooth val="0"/>
        <c:axId val="408054824"/>
        <c:axId val="408055608"/>
      </c:lineChart>
      <c:dateAx>
        <c:axId val="408054824"/>
        <c:scaling>
          <c:orientation val="minMax"/>
        </c:scaling>
        <c:delete val="1"/>
        <c:axPos val="b"/>
        <c:numFmt formatCode="ge" sourceLinked="1"/>
        <c:majorTickMark val="none"/>
        <c:minorTickMark val="none"/>
        <c:tickLblPos val="none"/>
        <c:crossAx val="408055608"/>
        <c:crosses val="autoZero"/>
        <c:auto val="1"/>
        <c:lblOffset val="100"/>
        <c:baseTimeUnit val="years"/>
      </c:dateAx>
      <c:valAx>
        <c:axId val="40805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43.71</c:v>
                </c:pt>
                <c:pt idx="1">
                  <c:v>42.82</c:v>
                </c:pt>
                <c:pt idx="2">
                  <c:v>42.45</c:v>
                </c:pt>
                <c:pt idx="3">
                  <c:v>42.15</c:v>
                </c:pt>
                <c:pt idx="4">
                  <c:v>41.59</c:v>
                </c:pt>
              </c:numCache>
            </c:numRef>
          </c:val>
          <c:extLst xmlns:c16r2="http://schemas.microsoft.com/office/drawing/2015/06/chart">
            <c:ext xmlns:c16="http://schemas.microsoft.com/office/drawing/2014/chart" uri="{C3380CC4-5D6E-409C-BE32-E72D297353CC}">
              <c16:uniqueId val="{00000000-D350-4A32-B1AF-E338CE7A296B}"/>
            </c:ext>
          </c:extLst>
        </c:ser>
        <c:dLbls>
          <c:showLegendKey val="0"/>
          <c:showVal val="0"/>
          <c:showCatName val="0"/>
          <c:showSerName val="0"/>
          <c:showPercent val="0"/>
          <c:showBubbleSize val="0"/>
        </c:dLbls>
        <c:gapWidth val="150"/>
        <c:axId val="410112776"/>
        <c:axId val="41011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D350-4A32-B1AF-E338CE7A296B}"/>
            </c:ext>
          </c:extLst>
        </c:ser>
        <c:dLbls>
          <c:showLegendKey val="0"/>
          <c:showVal val="0"/>
          <c:showCatName val="0"/>
          <c:showSerName val="0"/>
          <c:showPercent val="0"/>
          <c:showBubbleSize val="0"/>
        </c:dLbls>
        <c:marker val="1"/>
        <c:smooth val="0"/>
        <c:axId val="410112776"/>
        <c:axId val="410113168"/>
      </c:lineChart>
      <c:dateAx>
        <c:axId val="410112776"/>
        <c:scaling>
          <c:orientation val="minMax"/>
        </c:scaling>
        <c:delete val="1"/>
        <c:axPos val="b"/>
        <c:numFmt formatCode="ge" sourceLinked="1"/>
        <c:majorTickMark val="none"/>
        <c:minorTickMark val="none"/>
        <c:tickLblPos val="none"/>
        <c:crossAx val="410113168"/>
        <c:crosses val="autoZero"/>
        <c:auto val="1"/>
        <c:lblOffset val="100"/>
        <c:baseTimeUnit val="years"/>
      </c:dateAx>
      <c:valAx>
        <c:axId val="4101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B9-4372-B632-CB5C88ACAD5B}"/>
            </c:ext>
          </c:extLst>
        </c:ser>
        <c:dLbls>
          <c:showLegendKey val="0"/>
          <c:showVal val="0"/>
          <c:showCatName val="0"/>
          <c:showSerName val="0"/>
          <c:showPercent val="0"/>
          <c:showBubbleSize val="0"/>
        </c:dLbls>
        <c:gapWidth val="150"/>
        <c:axId val="410114344"/>
        <c:axId val="4101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CCB9-4372-B632-CB5C88ACAD5B}"/>
            </c:ext>
          </c:extLst>
        </c:ser>
        <c:dLbls>
          <c:showLegendKey val="0"/>
          <c:showVal val="0"/>
          <c:showCatName val="0"/>
          <c:showSerName val="0"/>
          <c:showPercent val="0"/>
          <c:showBubbleSize val="0"/>
        </c:dLbls>
        <c:marker val="1"/>
        <c:smooth val="0"/>
        <c:axId val="410114344"/>
        <c:axId val="410114736"/>
      </c:lineChart>
      <c:dateAx>
        <c:axId val="410114344"/>
        <c:scaling>
          <c:orientation val="minMax"/>
        </c:scaling>
        <c:delete val="1"/>
        <c:axPos val="b"/>
        <c:numFmt formatCode="ge" sourceLinked="1"/>
        <c:majorTickMark val="none"/>
        <c:minorTickMark val="none"/>
        <c:tickLblPos val="none"/>
        <c:crossAx val="410114736"/>
        <c:crosses val="autoZero"/>
        <c:auto val="1"/>
        <c:lblOffset val="100"/>
        <c:baseTimeUnit val="years"/>
      </c:dateAx>
      <c:valAx>
        <c:axId val="4101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99.78</c:v>
                </c:pt>
                <c:pt idx="1">
                  <c:v>99.32</c:v>
                </c:pt>
                <c:pt idx="2">
                  <c:v>98.92</c:v>
                </c:pt>
                <c:pt idx="3">
                  <c:v>98.67</c:v>
                </c:pt>
                <c:pt idx="4">
                  <c:v>99.16</c:v>
                </c:pt>
              </c:numCache>
            </c:numRef>
          </c:val>
          <c:extLst xmlns:c16r2="http://schemas.microsoft.com/office/drawing/2015/06/chart">
            <c:ext xmlns:c16="http://schemas.microsoft.com/office/drawing/2014/chart" uri="{C3380CC4-5D6E-409C-BE32-E72D297353CC}">
              <c16:uniqueId val="{00000000-AEF1-480B-8DD3-7238B25A7387}"/>
            </c:ext>
          </c:extLst>
        </c:ser>
        <c:dLbls>
          <c:showLegendKey val="0"/>
          <c:showVal val="0"/>
          <c:showCatName val="0"/>
          <c:showSerName val="0"/>
          <c:showPercent val="0"/>
          <c:showBubbleSize val="0"/>
        </c:dLbls>
        <c:gapWidth val="150"/>
        <c:axId val="408057176"/>
        <c:axId val="41013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F1-480B-8DD3-7238B25A7387}"/>
            </c:ext>
          </c:extLst>
        </c:ser>
        <c:dLbls>
          <c:showLegendKey val="0"/>
          <c:showVal val="0"/>
          <c:showCatName val="0"/>
          <c:showSerName val="0"/>
          <c:showPercent val="0"/>
          <c:showBubbleSize val="0"/>
        </c:dLbls>
        <c:marker val="1"/>
        <c:smooth val="0"/>
        <c:axId val="408057176"/>
        <c:axId val="410136592"/>
      </c:lineChart>
      <c:dateAx>
        <c:axId val="408057176"/>
        <c:scaling>
          <c:orientation val="minMax"/>
        </c:scaling>
        <c:delete val="1"/>
        <c:axPos val="b"/>
        <c:numFmt formatCode="ge" sourceLinked="1"/>
        <c:majorTickMark val="none"/>
        <c:minorTickMark val="none"/>
        <c:tickLblPos val="none"/>
        <c:crossAx val="410136592"/>
        <c:crosses val="autoZero"/>
        <c:auto val="1"/>
        <c:lblOffset val="100"/>
        <c:baseTimeUnit val="years"/>
      </c:dateAx>
      <c:valAx>
        <c:axId val="41013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7-4879-AE82-D952FC937F10}"/>
            </c:ext>
          </c:extLst>
        </c:ser>
        <c:dLbls>
          <c:showLegendKey val="0"/>
          <c:showVal val="0"/>
          <c:showCatName val="0"/>
          <c:showSerName val="0"/>
          <c:showPercent val="0"/>
          <c:showBubbleSize val="0"/>
        </c:dLbls>
        <c:gapWidth val="150"/>
        <c:axId val="410137768"/>
        <c:axId val="41013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7-4879-AE82-D952FC937F10}"/>
            </c:ext>
          </c:extLst>
        </c:ser>
        <c:dLbls>
          <c:showLegendKey val="0"/>
          <c:showVal val="0"/>
          <c:showCatName val="0"/>
          <c:showSerName val="0"/>
          <c:showPercent val="0"/>
          <c:showBubbleSize val="0"/>
        </c:dLbls>
        <c:marker val="1"/>
        <c:smooth val="0"/>
        <c:axId val="410137768"/>
        <c:axId val="410138160"/>
      </c:lineChart>
      <c:dateAx>
        <c:axId val="410137768"/>
        <c:scaling>
          <c:orientation val="minMax"/>
        </c:scaling>
        <c:delete val="1"/>
        <c:axPos val="b"/>
        <c:numFmt formatCode="ge" sourceLinked="1"/>
        <c:majorTickMark val="none"/>
        <c:minorTickMark val="none"/>
        <c:tickLblPos val="none"/>
        <c:crossAx val="410138160"/>
        <c:crosses val="autoZero"/>
        <c:auto val="1"/>
        <c:lblOffset val="100"/>
        <c:baseTimeUnit val="years"/>
      </c:dateAx>
      <c:valAx>
        <c:axId val="41013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3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74-4FB9-9FB4-A69E5718B156}"/>
            </c:ext>
          </c:extLst>
        </c:ser>
        <c:dLbls>
          <c:showLegendKey val="0"/>
          <c:showVal val="0"/>
          <c:showCatName val="0"/>
          <c:showSerName val="0"/>
          <c:showPercent val="0"/>
          <c:showBubbleSize val="0"/>
        </c:dLbls>
        <c:gapWidth val="150"/>
        <c:axId val="410139336"/>
        <c:axId val="41013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4-4FB9-9FB4-A69E5718B156}"/>
            </c:ext>
          </c:extLst>
        </c:ser>
        <c:dLbls>
          <c:showLegendKey val="0"/>
          <c:showVal val="0"/>
          <c:showCatName val="0"/>
          <c:showSerName val="0"/>
          <c:showPercent val="0"/>
          <c:showBubbleSize val="0"/>
        </c:dLbls>
        <c:marker val="1"/>
        <c:smooth val="0"/>
        <c:axId val="410139336"/>
        <c:axId val="410139728"/>
      </c:lineChart>
      <c:dateAx>
        <c:axId val="410139336"/>
        <c:scaling>
          <c:orientation val="minMax"/>
        </c:scaling>
        <c:delete val="1"/>
        <c:axPos val="b"/>
        <c:numFmt formatCode="ge" sourceLinked="1"/>
        <c:majorTickMark val="none"/>
        <c:minorTickMark val="none"/>
        <c:tickLblPos val="none"/>
        <c:crossAx val="410139728"/>
        <c:crosses val="autoZero"/>
        <c:auto val="1"/>
        <c:lblOffset val="100"/>
        <c:baseTimeUnit val="years"/>
      </c:dateAx>
      <c:valAx>
        <c:axId val="4101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D3-4118-A886-6A12C24AF0E8}"/>
            </c:ext>
          </c:extLst>
        </c:ser>
        <c:dLbls>
          <c:showLegendKey val="0"/>
          <c:showVal val="0"/>
          <c:showCatName val="0"/>
          <c:showSerName val="0"/>
          <c:showPercent val="0"/>
          <c:showBubbleSize val="0"/>
        </c:dLbls>
        <c:gapWidth val="150"/>
        <c:axId val="409998384"/>
        <c:axId val="4099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D3-4118-A886-6A12C24AF0E8}"/>
            </c:ext>
          </c:extLst>
        </c:ser>
        <c:dLbls>
          <c:showLegendKey val="0"/>
          <c:showVal val="0"/>
          <c:showCatName val="0"/>
          <c:showSerName val="0"/>
          <c:showPercent val="0"/>
          <c:showBubbleSize val="0"/>
        </c:dLbls>
        <c:marker val="1"/>
        <c:smooth val="0"/>
        <c:axId val="409998384"/>
        <c:axId val="409998776"/>
      </c:lineChart>
      <c:dateAx>
        <c:axId val="409998384"/>
        <c:scaling>
          <c:orientation val="minMax"/>
        </c:scaling>
        <c:delete val="1"/>
        <c:axPos val="b"/>
        <c:numFmt formatCode="ge" sourceLinked="1"/>
        <c:majorTickMark val="none"/>
        <c:minorTickMark val="none"/>
        <c:tickLblPos val="none"/>
        <c:crossAx val="409998776"/>
        <c:crosses val="autoZero"/>
        <c:auto val="1"/>
        <c:lblOffset val="100"/>
        <c:baseTimeUnit val="years"/>
      </c:dateAx>
      <c:valAx>
        <c:axId val="4099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1E-4C79-BAE5-DAADBE536AC3}"/>
            </c:ext>
          </c:extLst>
        </c:ser>
        <c:dLbls>
          <c:showLegendKey val="0"/>
          <c:showVal val="0"/>
          <c:showCatName val="0"/>
          <c:showSerName val="0"/>
          <c:showPercent val="0"/>
          <c:showBubbleSize val="0"/>
        </c:dLbls>
        <c:gapWidth val="150"/>
        <c:axId val="410098048"/>
        <c:axId val="41009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1E-4C79-BAE5-DAADBE536AC3}"/>
            </c:ext>
          </c:extLst>
        </c:ser>
        <c:dLbls>
          <c:showLegendKey val="0"/>
          <c:showVal val="0"/>
          <c:showCatName val="0"/>
          <c:showSerName val="0"/>
          <c:showPercent val="0"/>
          <c:showBubbleSize val="0"/>
        </c:dLbls>
        <c:marker val="1"/>
        <c:smooth val="0"/>
        <c:axId val="410098048"/>
        <c:axId val="410098440"/>
      </c:lineChart>
      <c:dateAx>
        <c:axId val="410098048"/>
        <c:scaling>
          <c:orientation val="minMax"/>
        </c:scaling>
        <c:delete val="1"/>
        <c:axPos val="b"/>
        <c:numFmt formatCode="ge" sourceLinked="1"/>
        <c:majorTickMark val="none"/>
        <c:minorTickMark val="none"/>
        <c:tickLblPos val="none"/>
        <c:crossAx val="410098440"/>
        <c:crosses val="autoZero"/>
        <c:auto val="1"/>
        <c:lblOffset val="100"/>
        <c:baseTimeUnit val="years"/>
      </c:dateAx>
      <c:valAx>
        <c:axId val="4100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71.89</c:v>
                </c:pt>
                <c:pt idx="1">
                  <c:v>129.91</c:v>
                </c:pt>
                <c:pt idx="2">
                  <c:v>130.31</c:v>
                </c:pt>
                <c:pt idx="3">
                  <c:v>142.38</c:v>
                </c:pt>
                <c:pt idx="4">
                  <c:v>124.67</c:v>
                </c:pt>
              </c:numCache>
            </c:numRef>
          </c:val>
          <c:extLst xmlns:c16r2="http://schemas.microsoft.com/office/drawing/2015/06/chart">
            <c:ext xmlns:c16="http://schemas.microsoft.com/office/drawing/2014/chart" uri="{C3380CC4-5D6E-409C-BE32-E72D297353CC}">
              <c16:uniqueId val="{00000000-CFCA-43FB-9691-B5D4F0F72425}"/>
            </c:ext>
          </c:extLst>
        </c:ser>
        <c:dLbls>
          <c:showLegendKey val="0"/>
          <c:showVal val="0"/>
          <c:showCatName val="0"/>
          <c:showSerName val="0"/>
          <c:showPercent val="0"/>
          <c:showBubbleSize val="0"/>
        </c:dLbls>
        <c:gapWidth val="150"/>
        <c:axId val="410099616"/>
        <c:axId val="4101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CFCA-43FB-9691-B5D4F0F72425}"/>
            </c:ext>
          </c:extLst>
        </c:ser>
        <c:dLbls>
          <c:showLegendKey val="0"/>
          <c:showVal val="0"/>
          <c:showCatName val="0"/>
          <c:showSerName val="0"/>
          <c:showPercent val="0"/>
          <c:showBubbleSize val="0"/>
        </c:dLbls>
        <c:marker val="1"/>
        <c:smooth val="0"/>
        <c:axId val="410099616"/>
        <c:axId val="410100008"/>
      </c:lineChart>
      <c:dateAx>
        <c:axId val="410099616"/>
        <c:scaling>
          <c:orientation val="minMax"/>
        </c:scaling>
        <c:delete val="1"/>
        <c:axPos val="b"/>
        <c:numFmt formatCode="ge" sourceLinked="1"/>
        <c:majorTickMark val="none"/>
        <c:minorTickMark val="none"/>
        <c:tickLblPos val="none"/>
        <c:crossAx val="410100008"/>
        <c:crosses val="autoZero"/>
        <c:auto val="1"/>
        <c:lblOffset val="100"/>
        <c:baseTimeUnit val="years"/>
      </c:dateAx>
      <c:valAx>
        <c:axId val="4101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54.87</c:v>
                </c:pt>
                <c:pt idx="1">
                  <c:v>54.71</c:v>
                </c:pt>
                <c:pt idx="2">
                  <c:v>53.05</c:v>
                </c:pt>
                <c:pt idx="3">
                  <c:v>48.79</c:v>
                </c:pt>
                <c:pt idx="4">
                  <c:v>55.34</c:v>
                </c:pt>
              </c:numCache>
            </c:numRef>
          </c:val>
          <c:extLst xmlns:c16r2="http://schemas.microsoft.com/office/drawing/2015/06/chart">
            <c:ext xmlns:c16="http://schemas.microsoft.com/office/drawing/2014/chart" uri="{C3380CC4-5D6E-409C-BE32-E72D297353CC}">
              <c16:uniqueId val="{00000000-576C-45ED-B0A3-3135EA3819E1}"/>
            </c:ext>
          </c:extLst>
        </c:ser>
        <c:dLbls>
          <c:showLegendKey val="0"/>
          <c:showVal val="0"/>
          <c:showCatName val="0"/>
          <c:showSerName val="0"/>
          <c:showPercent val="0"/>
          <c:showBubbleSize val="0"/>
        </c:dLbls>
        <c:gapWidth val="150"/>
        <c:axId val="409997992"/>
        <c:axId val="4099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576C-45ED-B0A3-3135EA3819E1}"/>
            </c:ext>
          </c:extLst>
        </c:ser>
        <c:dLbls>
          <c:showLegendKey val="0"/>
          <c:showVal val="0"/>
          <c:showCatName val="0"/>
          <c:showSerName val="0"/>
          <c:showPercent val="0"/>
          <c:showBubbleSize val="0"/>
        </c:dLbls>
        <c:marker val="1"/>
        <c:smooth val="0"/>
        <c:axId val="409997992"/>
        <c:axId val="409997600"/>
      </c:lineChart>
      <c:dateAx>
        <c:axId val="409997992"/>
        <c:scaling>
          <c:orientation val="minMax"/>
        </c:scaling>
        <c:delete val="1"/>
        <c:axPos val="b"/>
        <c:numFmt formatCode="ge" sourceLinked="1"/>
        <c:majorTickMark val="none"/>
        <c:minorTickMark val="none"/>
        <c:tickLblPos val="none"/>
        <c:crossAx val="409997600"/>
        <c:crosses val="autoZero"/>
        <c:auto val="1"/>
        <c:lblOffset val="100"/>
        <c:baseTimeUnit val="years"/>
      </c:dateAx>
      <c:valAx>
        <c:axId val="4099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337.52</c:v>
                </c:pt>
                <c:pt idx="1">
                  <c:v>341.22</c:v>
                </c:pt>
                <c:pt idx="2">
                  <c:v>370.84</c:v>
                </c:pt>
                <c:pt idx="3">
                  <c:v>413.91</c:v>
                </c:pt>
                <c:pt idx="4">
                  <c:v>362.83</c:v>
                </c:pt>
              </c:numCache>
            </c:numRef>
          </c:val>
          <c:extLst xmlns:c16r2="http://schemas.microsoft.com/office/drawing/2015/06/chart">
            <c:ext xmlns:c16="http://schemas.microsoft.com/office/drawing/2014/chart" uri="{C3380CC4-5D6E-409C-BE32-E72D297353CC}">
              <c16:uniqueId val="{00000000-9224-4752-B98B-E6282ABCB6DD}"/>
            </c:ext>
          </c:extLst>
        </c:ser>
        <c:dLbls>
          <c:showLegendKey val="0"/>
          <c:showVal val="0"/>
          <c:showCatName val="0"/>
          <c:showSerName val="0"/>
          <c:showPercent val="0"/>
          <c:showBubbleSize val="0"/>
        </c:dLbls>
        <c:gapWidth val="150"/>
        <c:axId val="409999952"/>
        <c:axId val="4101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9224-4752-B98B-E6282ABCB6DD}"/>
            </c:ext>
          </c:extLst>
        </c:ser>
        <c:dLbls>
          <c:showLegendKey val="0"/>
          <c:showVal val="0"/>
          <c:showCatName val="0"/>
          <c:showSerName val="0"/>
          <c:showPercent val="0"/>
          <c:showBubbleSize val="0"/>
        </c:dLbls>
        <c:marker val="1"/>
        <c:smooth val="0"/>
        <c:axId val="409999952"/>
        <c:axId val="410101184"/>
      </c:lineChart>
      <c:dateAx>
        <c:axId val="409999952"/>
        <c:scaling>
          <c:orientation val="minMax"/>
        </c:scaling>
        <c:delete val="1"/>
        <c:axPos val="b"/>
        <c:numFmt formatCode="ge" sourceLinked="1"/>
        <c:majorTickMark val="none"/>
        <c:minorTickMark val="none"/>
        <c:tickLblPos val="none"/>
        <c:crossAx val="410101184"/>
        <c:crosses val="autoZero"/>
        <c:auto val="1"/>
        <c:lblOffset val="100"/>
        <c:baseTimeUnit val="years"/>
      </c:dateAx>
      <c:valAx>
        <c:axId val="410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2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庄原市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35556</v>
      </c>
      <c r="AM8" s="68"/>
      <c r="AN8" s="68"/>
      <c r="AO8" s="68"/>
      <c r="AP8" s="68"/>
      <c r="AQ8" s="68"/>
      <c r="AR8" s="68"/>
      <c r="AS8" s="68"/>
      <c r="AT8" s="67">
        <f>データ!T6</f>
        <v>1246.49</v>
      </c>
      <c r="AU8" s="67"/>
      <c r="AV8" s="67"/>
      <c r="AW8" s="67"/>
      <c r="AX8" s="67"/>
      <c r="AY8" s="67"/>
      <c r="AZ8" s="67"/>
      <c r="BA8" s="67"/>
      <c r="BB8" s="67">
        <f>データ!U6</f>
        <v>28.52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10.34</v>
      </c>
      <c r="Q10" s="67"/>
      <c r="R10" s="67"/>
      <c r="S10" s="67"/>
      <c r="T10" s="67"/>
      <c r="U10" s="67"/>
      <c r="V10" s="67"/>
      <c r="W10" s="67">
        <f>データ!Q6</f>
        <v>100</v>
      </c>
      <c r="X10" s="67"/>
      <c r="Y10" s="67"/>
      <c r="Z10" s="67"/>
      <c r="AA10" s="67"/>
      <c r="AB10" s="67"/>
      <c r="AC10" s="67"/>
      <c r="AD10" s="68">
        <f>データ!R6</f>
        <v>3771</v>
      </c>
      <c r="AE10" s="68"/>
      <c r="AF10" s="68"/>
      <c r="AG10" s="68"/>
      <c r="AH10" s="68"/>
      <c r="AI10" s="68"/>
      <c r="AJ10" s="68"/>
      <c r="AK10" s="2"/>
      <c r="AL10" s="68">
        <f>データ!V6</f>
        <v>3662</v>
      </c>
      <c r="AM10" s="68"/>
      <c r="AN10" s="68"/>
      <c r="AO10" s="68"/>
      <c r="AP10" s="68"/>
      <c r="AQ10" s="68"/>
      <c r="AR10" s="68"/>
      <c r="AS10" s="68"/>
      <c r="AT10" s="67">
        <f>データ!W6</f>
        <v>1237.43</v>
      </c>
      <c r="AU10" s="67"/>
      <c r="AV10" s="67"/>
      <c r="AW10" s="67"/>
      <c r="AX10" s="67"/>
      <c r="AY10" s="67"/>
      <c r="AZ10" s="67"/>
      <c r="BA10" s="67"/>
      <c r="BB10" s="67">
        <f>データ!X6</f>
        <v>2.96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E2moS3rbH8ge1X7rMYy7TUBdvQSqWFMioqgroz+KUz9yO36ApasCS7btPY+BiHwLzrEfEbesvS/1RS19uPOF+Q==" saltValue="r7N+7pFAQf/oF7n3hNqB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342106</v>
      </c>
      <c r="D6" s="33">
        <f t="shared" si="3"/>
        <v>47</v>
      </c>
      <c r="E6" s="33">
        <f t="shared" si="3"/>
        <v>18</v>
      </c>
      <c r="F6" s="33">
        <f t="shared" si="3"/>
        <v>0</v>
      </c>
      <c r="G6" s="33">
        <f t="shared" si="3"/>
        <v>0</v>
      </c>
      <c r="H6" s="33" t="str">
        <f t="shared" si="3"/>
        <v>広島県　庄原市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10.34</v>
      </c>
      <c r="Q6" s="34">
        <f t="shared" si="3"/>
        <v>100</v>
      </c>
      <c r="R6" s="34">
        <f t="shared" si="3"/>
        <v>3771</v>
      </c>
      <c r="S6" s="34">
        <f t="shared" si="3"/>
        <v>35556</v>
      </c>
      <c r="T6" s="34">
        <f t="shared" si="3"/>
        <v>1246.49</v>
      </c>
      <c r="U6" s="34">
        <f t="shared" si="3"/>
        <v>28.52</v>
      </c>
      <c r="V6" s="34">
        <f t="shared" si="3"/>
        <v>3662</v>
      </c>
      <c r="W6" s="34">
        <f t="shared" si="3"/>
        <v>1237.43</v>
      </c>
      <c r="X6" s="34">
        <f t="shared" si="3"/>
        <v>2.96</v>
      </c>
      <c r="Y6" s="35">
        <f>IF(Y7="",NA(),Y7)</f>
        <v>99.78</v>
      </c>
      <c r="Z6" s="35">
        <f t="shared" ref="Z6:AH6" si="4">IF(Z7="",NA(),Z7)</f>
        <v>99.32</v>
      </c>
      <c r="AA6" s="35">
        <f t="shared" si="4"/>
        <v>98.92</v>
      </c>
      <c r="AB6" s="35">
        <f t="shared" si="4"/>
        <v>98.67</v>
      </c>
      <c r="AC6" s="35">
        <f t="shared" si="4"/>
        <v>99.16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71.89</v>
      </c>
      <c r="BG6" s="35">
        <f t="shared" ref="BG6:BO6" si="7">IF(BG7="",NA(),BG7)</f>
        <v>129.91</v>
      </c>
      <c r="BH6" s="35">
        <f t="shared" si="7"/>
        <v>130.31</v>
      </c>
      <c r="BI6" s="35">
        <f t="shared" si="7"/>
        <v>142.38</v>
      </c>
      <c r="BJ6" s="35">
        <f t="shared" si="7"/>
        <v>124.67</v>
      </c>
      <c r="BK6" s="35">
        <f t="shared" si="7"/>
        <v>416.91</v>
      </c>
      <c r="BL6" s="35">
        <f t="shared" si="7"/>
        <v>392.19</v>
      </c>
      <c r="BM6" s="35">
        <f t="shared" si="7"/>
        <v>413.5</v>
      </c>
      <c r="BN6" s="35">
        <f t="shared" si="7"/>
        <v>407.42</v>
      </c>
      <c r="BO6" s="35">
        <f t="shared" si="7"/>
        <v>386.46</v>
      </c>
      <c r="BP6" s="34" t="str">
        <f>IF(BP7="","",IF(BP7="-","【-】","【"&amp;SUBSTITUTE(TEXT(BP7,"#,##0.00"),"-","△")&amp;"】"))</f>
        <v>【325.02】</v>
      </c>
      <c r="BQ6" s="35">
        <f>IF(BQ7="",NA(),BQ7)</f>
        <v>54.87</v>
      </c>
      <c r="BR6" s="35">
        <f t="shared" ref="BR6:BZ6" si="8">IF(BR7="",NA(),BR7)</f>
        <v>54.71</v>
      </c>
      <c r="BS6" s="35">
        <f t="shared" si="8"/>
        <v>53.05</v>
      </c>
      <c r="BT6" s="35">
        <f t="shared" si="8"/>
        <v>48.79</v>
      </c>
      <c r="BU6" s="35">
        <f t="shared" si="8"/>
        <v>55.34</v>
      </c>
      <c r="BV6" s="35">
        <f t="shared" si="8"/>
        <v>57.93</v>
      </c>
      <c r="BW6" s="35">
        <f t="shared" si="8"/>
        <v>57.03</v>
      </c>
      <c r="BX6" s="35">
        <f t="shared" si="8"/>
        <v>55.84</v>
      </c>
      <c r="BY6" s="35">
        <f t="shared" si="8"/>
        <v>57.08</v>
      </c>
      <c r="BZ6" s="35">
        <f t="shared" si="8"/>
        <v>55.85</v>
      </c>
      <c r="CA6" s="34" t="str">
        <f>IF(CA7="","",IF(CA7="-","【-】","【"&amp;SUBSTITUTE(TEXT(CA7,"#,##0.00"),"-","△")&amp;"】"))</f>
        <v>【60.61】</v>
      </c>
      <c r="CB6" s="35">
        <f>IF(CB7="",NA(),CB7)</f>
        <v>337.52</v>
      </c>
      <c r="CC6" s="35">
        <f t="shared" ref="CC6:CK6" si="9">IF(CC7="",NA(),CC7)</f>
        <v>341.22</v>
      </c>
      <c r="CD6" s="35">
        <f t="shared" si="9"/>
        <v>370.84</v>
      </c>
      <c r="CE6" s="35">
        <f t="shared" si="9"/>
        <v>413.91</v>
      </c>
      <c r="CF6" s="35">
        <f t="shared" si="9"/>
        <v>362.83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43.71</v>
      </c>
      <c r="CN6" s="35">
        <f t="shared" ref="CN6:CV6" si="10">IF(CN7="",NA(),CN7)</f>
        <v>42.82</v>
      </c>
      <c r="CO6" s="35">
        <f t="shared" si="10"/>
        <v>42.45</v>
      </c>
      <c r="CP6" s="35">
        <f t="shared" si="10"/>
        <v>42.15</v>
      </c>
      <c r="CQ6" s="35">
        <f t="shared" si="10"/>
        <v>41.59</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342106</v>
      </c>
      <c r="D7" s="37">
        <v>47</v>
      </c>
      <c r="E7" s="37">
        <v>18</v>
      </c>
      <c r="F7" s="37">
        <v>0</v>
      </c>
      <c r="G7" s="37">
        <v>0</v>
      </c>
      <c r="H7" s="37" t="s">
        <v>98</v>
      </c>
      <c r="I7" s="37" t="s">
        <v>99</v>
      </c>
      <c r="J7" s="37" t="s">
        <v>100</v>
      </c>
      <c r="K7" s="37" t="s">
        <v>101</v>
      </c>
      <c r="L7" s="37" t="s">
        <v>102</v>
      </c>
      <c r="M7" s="37" t="s">
        <v>103</v>
      </c>
      <c r="N7" s="38" t="s">
        <v>104</v>
      </c>
      <c r="O7" s="38" t="s">
        <v>105</v>
      </c>
      <c r="P7" s="38">
        <v>10.34</v>
      </c>
      <c r="Q7" s="38">
        <v>100</v>
      </c>
      <c r="R7" s="38">
        <v>3771</v>
      </c>
      <c r="S7" s="38">
        <v>35556</v>
      </c>
      <c r="T7" s="38">
        <v>1246.49</v>
      </c>
      <c r="U7" s="38">
        <v>28.52</v>
      </c>
      <c r="V7" s="38">
        <v>3662</v>
      </c>
      <c r="W7" s="38">
        <v>1237.43</v>
      </c>
      <c r="X7" s="38">
        <v>2.96</v>
      </c>
      <c r="Y7" s="38">
        <v>99.78</v>
      </c>
      <c r="Z7" s="38">
        <v>99.32</v>
      </c>
      <c r="AA7" s="38">
        <v>98.92</v>
      </c>
      <c r="AB7" s="38">
        <v>98.67</v>
      </c>
      <c r="AC7" s="38">
        <v>99.16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71.89</v>
      </c>
      <c r="BG7" s="38">
        <v>129.91</v>
      </c>
      <c r="BH7" s="38">
        <v>130.31</v>
      </c>
      <c r="BI7" s="38">
        <v>142.38</v>
      </c>
      <c r="BJ7" s="38">
        <v>124.67</v>
      </c>
      <c r="BK7" s="38">
        <v>416.91</v>
      </c>
      <c r="BL7" s="38">
        <v>392.19</v>
      </c>
      <c r="BM7" s="38">
        <v>413.5</v>
      </c>
      <c r="BN7" s="38">
        <v>407.42</v>
      </c>
      <c r="BO7" s="38">
        <v>386.46</v>
      </c>
      <c r="BP7" s="38">
        <v>325.02</v>
      </c>
      <c r="BQ7" s="38">
        <v>54.87</v>
      </c>
      <c r="BR7" s="38">
        <v>54.71</v>
      </c>
      <c r="BS7" s="38">
        <v>53.05</v>
      </c>
      <c r="BT7" s="38">
        <v>48.79</v>
      </c>
      <c r="BU7" s="38">
        <v>55.34</v>
      </c>
      <c r="BV7" s="38">
        <v>57.93</v>
      </c>
      <c r="BW7" s="38">
        <v>57.03</v>
      </c>
      <c r="BX7" s="38">
        <v>55.84</v>
      </c>
      <c r="BY7" s="38">
        <v>57.08</v>
      </c>
      <c r="BZ7" s="38">
        <v>55.85</v>
      </c>
      <c r="CA7" s="38">
        <v>60.61</v>
      </c>
      <c r="CB7" s="38">
        <v>337.52</v>
      </c>
      <c r="CC7" s="38">
        <v>341.22</v>
      </c>
      <c r="CD7" s="38">
        <v>370.84</v>
      </c>
      <c r="CE7" s="38">
        <v>413.91</v>
      </c>
      <c r="CF7" s="38">
        <v>362.83</v>
      </c>
      <c r="CG7" s="38">
        <v>276.93</v>
      </c>
      <c r="CH7" s="38">
        <v>283.73</v>
      </c>
      <c r="CI7" s="38">
        <v>287.57</v>
      </c>
      <c r="CJ7" s="38">
        <v>286.86</v>
      </c>
      <c r="CK7" s="38">
        <v>287.91000000000003</v>
      </c>
      <c r="CL7" s="38">
        <v>270.94</v>
      </c>
      <c r="CM7" s="38">
        <v>43.71</v>
      </c>
      <c r="CN7" s="38">
        <v>42.82</v>
      </c>
      <c r="CO7" s="38">
        <v>42.45</v>
      </c>
      <c r="CP7" s="38">
        <v>42.15</v>
      </c>
      <c r="CQ7" s="38">
        <v>41.59</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2020-01-28T04:29:14Z</cp:lastPrinted>
  <dcterms:created xsi:type="dcterms:W3CDTF">2019-12-05T05:29:58Z</dcterms:created>
  <dcterms:modified xsi:type="dcterms:W3CDTF">2020-01-28T04:29:18Z</dcterms:modified>
  <cp:category/>
</cp:coreProperties>
</file>