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R:\共有フォルダ\庄原市本庁舎\企画振興部\農業振興課\★多面的機能支払\R07\05_R7実施状況報告(市⇔組織)\活動組織報告様式\"/>
    </mc:Choice>
  </mc:AlternateContent>
  <xr:revisionPtr revIDLastSave="0" documentId="13_ncr:1_{7550606C-BBFB-40F7-83F7-EB33A57CF622}" xr6:coauthVersionLast="36" xr6:coauthVersionMax="36" xr10:uidLastSave="{00000000-0000-0000-0000-000000000000}"/>
  <bookViews>
    <workbookView xWindow="0" yWindow="0" windowWidth="25740" windowHeight="10365" xr2:uid="{00000000-000D-0000-FFFF-FFFF00000000}"/>
  </bookViews>
  <sheets>
    <sheet name="活動記録" sheetId="5" r:id="rId1"/>
    <sheet name="【選択肢】 " sheetId="6" state="hidden" r:id="rId2"/>
    <sheet name="【取組番号早見表】" sheetId="7" r:id="rId3"/>
  </sheets>
  <externalReferences>
    <externalReference r:id="rId4"/>
  </externalReferences>
  <definedNames>
    <definedName name="_xlnm._FilterDatabase" localSheetId="0" hidden="1">活動記録!$B$7:$B$16</definedName>
    <definedName name="A.■か□">'【選択肢】 '!$A$3:$A$4</definedName>
    <definedName name="B.○か空白" localSheetId="2">[1]【選択肢】!$B$3:$B$4</definedName>
    <definedName name="B.○か空白">'【選択肢】 '!$B$3:$B$4</definedName>
    <definedName name="Ｃ1.計画欄" localSheetId="2">[1]【選択肢】!$C$3:$C$4</definedName>
    <definedName name="Ｃ1.計画欄">'【選択肢】 '!$C$3:$C$4</definedName>
    <definedName name="Ｃ2.実施欄" localSheetId="2">[1]【選択肢】!$C$3:$C$5</definedName>
    <definedName name="Ｃ2.実施欄">'【選択肢】 '!$C$3:$C$5</definedName>
    <definedName name="D.農村環境保全活動のテーマ">'【選択肢】 '!$D$3:$D$7</definedName>
    <definedName name="E.高度な保全活動">'【選択肢】 '!$E$3:$E$11</definedName>
    <definedName name="F.施設" localSheetId="2">[1]【選択肢】!$F$3:$F$6</definedName>
    <definedName name="F.施設">'【選択肢】 '!$F$3:$F$6</definedName>
    <definedName name="G.単位" localSheetId="2">[1]【選択肢】!$K$3:$K$4</definedName>
    <definedName name="G.単位">'【選択肢】 '!$K$3:$K$4</definedName>
    <definedName name="H1.構成員一覧の分類_農業者">'【選択肢】 '!$L$3:$L$6</definedName>
    <definedName name="H2.構成員一覧の分類_農業者以外個人">'【選択肢】 '!$L$7</definedName>
    <definedName name="H2.構成員一覧の分類_農業者以外団体">'【選択肢】 '!$L$8:$L$15</definedName>
    <definedName name="H3.構成員一覧の分類_農業者以外団体">'【選択肢】 '!$L$8:$L$15</definedName>
    <definedName name="I" localSheetId="2">[1]【選択肢】!$M$3:$M$4</definedName>
    <definedName name="I">'【選択肢】 '!$M$3:$M$4</definedName>
    <definedName name="Ｉ.金銭出納簿の区分">'【選択肢】 '!$M$3:$M$4</definedName>
    <definedName name="J">'【選択肢】 '!$N$3:$N$10</definedName>
    <definedName name="Ｊ.金銭出納簿の収支の分類" localSheetId="2">[1]【選択肢】!$N$3:$N$10</definedName>
    <definedName name="Ｊ.金銭出納簿の収支の分類">'【選択肢】 '!$N$3:$N$10</definedName>
    <definedName name="K.農村環境保全活動">'【選択肢】 '!$W$44:$W$56</definedName>
    <definedName name="N.月">'【選択肢】 '!$A$18:$A$29</definedName>
    <definedName name="O.環境負荷低減の取組">'【選択肢】 '!$B$18:$B$23</definedName>
    <definedName name="_xlnm.Print_Area" localSheetId="0">活動記録!$A$1:$P$20</definedName>
    <definedName name="ため池">'【選択肢】 '!$G$5:$J$5</definedName>
    <definedName name="夏期湛水">'【選択肢】 '!$C$20:$G$20</definedName>
    <definedName name="江の設置_作溝実施">'【選択肢】 '!$C$22:$F$22</definedName>
    <definedName name="江の設置_作溝未実施">'【選択肢】 '!$C$23:$F$23</definedName>
    <definedName name="水路">'【選択肢】 '!$G$3:$J$3</definedName>
    <definedName name="中干し延期">'【選択肢】 '!$C$21:$F$21</definedName>
    <definedName name="長期中干し">'【選択肢】 '!$C$18:$F$18</definedName>
    <definedName name="冬期湛水">'【選択肢】 '!$C$19:$F$19</definedName>
    <definedName name="農道">'【選択肢】 '!$G$4:$J$4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28" i="6" l="1" a="1"/>
  <c r="T228" i="6" s="1"/>
  <c r="U220" i="6" a="1"/>
  <c r="U220" i="6" s="1"/>
  <c r="R217" i="6" a="1"/>
  <c r="R217" i="6" s="1"/>
  <c r="S214" i="6" a="1"/>
  <c r="S214" i="6" s="1"/>
  <c r="S211" i="6" a="1"/>
  <c r="S211" i="6" s="1"/>
  <c r="T208" i="6" a="1"/>
  <c r="T208" i="6" s="1"/>
  <c r="U205" i="6" a="1"/>
  <c r="U205" i="6" s="1"/>
  <c r="U202" i="6" a="1"/>
  <c r="U202" i="6" s="1"/>
  <c r="Q200" i="6" a="1"/>
  <c r="Q200" i="6" s="1"/>
  <c r="Q197" i="6" a="1"/>
  <c r="Q197" i="6" s="1"/>
  <c r="R194" i="6" a="1"/>
  <c r="R194" i="6" s="1"/>
  <c r="S191" i="6" a="1"/>
  <c r="S191" i="6" s="1"/>
  <c r="S188" i="6" a="1"/>
  <c r="S188" i="6" s="1"/>
  <c r="T185" i="6" a="1"/>
  <c r="T185" i="6" s="1"/>
  <c r="T182" i="6" a="1"/>
  <c r="T182" i="6" s="1"/>
  <c r="U179" i="6" a="1"/>
  <c r="U179" i="6" s="1"/>
  <c r="Q177" i="6" a="1"/>
  <c r="Q177" i="6" s="1"/>
  <c r="Q174" i="6" a="1"/>
  <c r="Q174" i="6" s="1"/>
  <c r="R171" i="6" a="1"/>
  <c r="R171" i="6" s="1"/>
  <c r="R168" i="6" a="1"/>
  <c r="R168" i="6" s="1"/>
  <c r="S165" i="6" a="1"/>
  <c r="S165" i="6" s="1"/>
  <c r="T162" i="6" a="1"/>
  <c r="T162" i="6" s="1"/>
  <c r="T159" i="6" a="1"/>
  <c r="T159" i="6" s="1"/>
  <c r="U156" i="6" a="1"/>
  <c r="U156" i="6" s="1"/>
  <c r="S154" i="6" a="1"/>
  <c r="S154" i="6" s="1"/>
  <c r="S149" i="6" a="1"/>
  <c r="S149" i="6" s="1"/>
  <c r="Q147" i="6" a="1"/>
  <c r="Q147" i="6" s="1"/>
  <c r="T144" i="6" a="1"/>
  <c r="T144" i="6" s="1"/>
  <c r="R142" i="6" a="1"/>
  <c r="R142" i="6" s="1"/>
  <c r="R140" i="6" a="1"/>
  <c r="R140" i="6" s="1"/>
  <c r="R138" i="6" a="1"/>
  <c r="R138" i="6" s="1"/>
  <c r="Q134" i="6" a="1"/>
  <c r="Q134" i="6" s="1"/>
  <c r="Q132" i="6" a="1"/>
  <c r="Q132" i="6" s="1"/>
  <c r="Q130" i="6" a="1"/>
  <c r="Q130" i="6" s="1"/>
  <c r="U127" i="6" a="1"/>
  <c r="U127" i="6" s="1"/>
  <c r="R126" i="6" a="1"/>
  <c r="R126" i="6" s="1"/>
  <c r="Q125" i="6" a="1"/>
  <c r="Q125" i="6" s="1"/>
  <c r="U123" i="6" a="1"/>
  <c r="U123" i="6" s="1"/>
  <c r="T122" i="6" a="1"/>
  <c r="T122" i="6" s="1"/>
  <c r="S121" i="6" a="1"/>
  <c r="S121" i="6" s="1"/>
  <c r="R120" i="6" a="1"/>
  <c r="R120" i="6" s="1"/>
  <c r="Q119" i="6" a="1"/>
  <c r="Q119" i="6" s="1"/>
  <c r="U117" i="6" a="1"/>
  <c r="U117" i="6" s="1"/>
  <c r="T116" i="6" a="1"/>
  <c r="T116" i="6" s="1"/>
  <c r="S115" i="6" a="1"/>
  <c r="S115" i="6" s="1"/>
  <c r="Q115" i="6" a="1"/>
  <c r="Q115" i="6" s="1"/>
  <c r="R114" i="6" a="1"/>
  <c r="R114" i="6" s="1"/>
  <c r="U113" i="6" a="1"/>
  <c r="U113" i="6" s="1"/>
  <c r="Q113" i="6" a="1"/>
  <c r="Q113" i="6" s="1"/>
  <c r="T112" i="6" a="1"/>
  <c r="T112" i="6" s="1"/>
  <c r="U111" i="6" a="1"/>
  <c r="U111" i="6" s="1"/>
  <c r="S111" i="6" a="1"/>
  <c r="S111" i="6" s="1"/>
  <c r="T110" i="6" a="1"/>
  <c r="T110" i="6" s="1"/>
  <c r="R110" i="6" a="1"/>
  <c r="R110" i="6" s="1"/>
  <c r="S109" i="6" a="1"/>
  <c r="S109" i="6" s="1"/>
  <c r="Q109" i="6" a="1"/>
  <c r="Q109" i="6" s="1"/>
  <c r="R108" i="6" a="1"/>
  <c r="R108" i="6" s="1"/>
  <c r="U107" i="6" a="1"/>
  <c r="U107" i="6" s="1"/>
  <c r="Q107" i="6" a="1"/>
  <c r="Q107" i="6" s="1"/>
  <c r="T106" i="6" a="1"/>
  <c r="T106" i="6" s="1"/>
  <c r="U105" i="6" a="1"/>
  <c r="U105" i="6" s="1"/>
  <c r="S105" i="6" a="1"/>
  <c r="S105" i="6" s="1"/>
  <c r="V73" i="6"/>
  <c r="P73" i="6"/>
  <c r="V72" i="6"/>
  <c r="P72" i="6"/>
  <c r="V71" i="6"/>
  <c r="P71" i="6"/>
  <c r="V70" i="6"/>
  <c r="P70" i="6"/>
  <c r="V69" i="6"/>
  <c r="P69" i="6"/>
  <c r="V68" i="6"/>
  <c r="P68" i="6"/>
  <c r="V67" i="6"/>
  <c r="P67" i="6"/>
  <c r="V66" i="6"/>
  <c r="P66" i="6"/>
  <c r="V65" i="6"/>
  <c r="P65" i="6"/>
  <c r="V64" i="6"/>
  <c r="P64" i="6"/>
  <c r="V63" i="6"/>
  <c r="P63" i="6"/>
  <c r="V62" i="6"/>
  <c r="P62" i="6"/>
  <c r="V61" i="6"/>
  <c r="P61" i="6"/>
  <c r="V60" i="6"/>
  <c r="P60" i="6"/>
  <c r="V59" i="6"/>
  <c r="P59" i="6"/>
  <c r="V58" i="6"/>
  <c r="P58" i="6"/>
  <c r="V57" i="6"/>
  <c r="P57" i="6"/>
  <c r="V56" i="6"/>
  <c r="P56" i="6"/>
  <c r="V55" i="6"/>
  <c r="P55" i="6"/>
  <c r="V54" i="6"/>
  <c r="P54" i="6"/>
  <c r="V53" i="6"/>
  <c r="P53" i="6"/>
  <c r="V52" i="6"/>
  <c r="P52" i="6"/>
  <c r="V51" i="6"/>
  <c r="P51" i="6"/>
  <c r="V50" i="6"/>
  <c r="P50" i="6"/>
  <c r="V49" i="6"/>
  <c r="P49" i="6"/>
  <c r="V48" i="6"/>
  <c r="P48" i="6"/>
  <c r="V47" i="6"/>
  <c r="P47" i="6"/>
  <c r="V46" i="6"/>
  <c r="P46" i="6"/>
  <c r="V45" i="6"/>
  <c r="P45" i="6"/>
  <c r="V44" i="6"/>
  <c r="P44" i="6"/>
  <c r="V43" i="6"/>
  <c r="P43" i="6"/>
  <c r="V42" i="6"/>
  <c r="P42" i="6"/>
  <c r="V41" i="6"/>
  <c r="P41" i="6"/>
  <c r="V40" i="6"/>
  <c r="P40" i="6"/>
  <c r="V39" i="6"/>
  <c r="P39" i="6"/>
  <c r="V38" i="6"/>
  <c r="V37" i="6"/>
  <c r="V36" i="6"/>
  <c r="V35" i="6"/>
  <c r="V34" i="6"/>
  <c r="V33" i="6"/>
  <c r="P33" i="6"/>
  <c r="V32" i="6"/>
  <c r="P32" i="6"/>
  <c r="V31" i="6"/>
  <c r="P31" i="6"/>
  <c r="V30" i="6"/>
  <c r="P30" i="6"/>
  <c r="V29" i="6"/>
  <c r="P29" i="6"/>
  <c r="V28" i="6"/>
  <c r="P28" i="6"/>
  <c r="V27" i="6"/>
  <c r="P27" i="6"/>
  <c r="V26" i="6"/>
  <c r="P26" i="6"/>
  <c r="V25" i="6"/>
  <c r="P25" i="6"/>
  <c r="V24" i="6"/>
  <c r="P24" i="6"/>
  <c r="V23" i="6"/>
  <c r="P23" i="6"/>
  <c r="V22" i="6"/>
  <c r="P22" i="6"/>
  <c r="V21" i="6"/>
  <c r="V20" i="6"/>
  <c r="V19" i="6"/>
  <c r="V18" i="6"/>
  <c r="P18" i="6"/>
  <c r="V17" i="6"/>
  <c r="V16" i="6"/>
  <c r="V15" i="6"/>
  <c r="P15" i="6"/>
  <c r="V14" i="6"/>
  <c r="V13" i="6"/>
  <c r="P13" i="6"/>
  <c r="V12" i="6"/>
  <c r="P12" i="6"/>
  <c r="V11" i="6"/>
  <c r="V10" i="6"/>
  <c r="P10" i="6"/>
  <c r="V9" i="6"/>
  <c r="P9" i="6"/>
  <c r="V8" i="6"/>
  <c r="V7" i="6"/>
  <c r="P7" i="6"/>
  <c r="V6" i="6"/>
  <c r="P6" i="6"/>
  <c r="S231" i="6" s="1" a="1"/>
  <c r="S231" i="6" s="1"/>
  <c r="F21" i="5"/>
  <c r="E21" i="5"/>
  <c r="D21" i="5"/>
  <c r="E20" i="5"/>
  <c r="F20" i="5" s="1"/>
  <c r="D20" i="5"/>
  <c r="O16" i="5"/>
  <c r="N16" i="5"/>
  <c r="M16" i="5"/>
  <c r="F16" i="5"/>
  <c r="O15" i="5"/>
  <c r="N15" i="5"/>
  <c r="M15" i="5"/>
  <c r="F15" i="5"/>
  <c r="O14" i="5"/>
  <c r="N14" i="5"/>
  <c r="M14" i="5"/>
  <c r="F14" i="5"/>
  <c r="O13" i="5"/>
  <c r="N13" i="5"/>
  <c r="M13" i="5"/>
  <c r="F13" i="5"/>
  <c r="O12" i="5"/>
  <c r="N12" i="5"/>
  <c r="M12" i="5"/>
  <c r="F12" i="5"/>
  <c r="O11" i="5"/>
  <c r="N11" i="5"/>
  <c r="M11" i="5"/>
  <c r="F11" i="5"/>
  <c r="O10" i="5"/>
  <c r="N10" i="5"/>
  <c r="M10" i="5"/>
  <c r="F10" i="5"/>
  <c r="O9" i="5"/>
  <c r="N9" i="5"/>
  <c r="M9" i="5"/>
  <c r="F9" i="5"/>
  <c r="Q128" i="6" l="1" a="1"/>
  <c r="Q128" i="6" s="1"/>
  <c r="R132" i="6" a="1"/>
  <c r="R132" i="6" s="1"/>
  <c r="R134" i="6" a="1"/>
  <c r="R134" i="6" s="1"/>
  <c r="R136" i="6" a="1"/>
  <c r="R136" i="6" s="1"/>
  <c r="S138" i="6" a="1"/>
  <c r="S138" i="6" s="1"/>
  <c r="S140" i="6" a="1"/>
  <c r="S140" i="6" s="1"/>
  <c r="S142" i="6" a="1"/>
  <c r="S142" i="6" s="1"/>
  <c r="R147" i="6" a="1"/>
  <c r="R147" i="6" s="1"/>
  <c r="T149" i="6" a="1"/>
  <c r="T149" i="6" s="1"/>
  <c r="Q152" i="6" a="1"/>
  <c r="Q152" i="6" s="1"/>
  <c r="T154" i="6" a="1"/>
  <c r="T154" i="6" s="1"/>
  <c r="Q157" i="6" a="1"/>
  <c r="Q157" i="6" s="1"/>
  <c r="U159" i="6" a="1"/>
  <c r="U159" i="6" s="1"/>
  <c r="U162" i="6" a="1"/>
  <c r="U162" i="6" s="1"/>
  <c r="T165" i="6" a="1"/>
  <c r="T165" i="6" s="1"/>
  <c r="T168" i="6" a="1"/>
  <c r="T168" i="6" s="1"/>
  <c r="S171" i="6" a="1"/>
  <c r="S171" i="6" s="1"/>
  <c r="R174" i="6" a="1"/>
  <c r="R174" i="6" s="1"/>
  <c r="R177" i="6" a="1"/>
  <c r="R177" i="6" s="1"/>
  <c r="Q180" i="6" a="1"/>
  <c r="Q180" i="6" s="1"/>
  <c r="Q183" i="6" a="1"/>
  <c r="Q183" i="6" s="1"/>
  <c r="U185" i="6" a="1"/>
  <c r="U185" i="6" s="1"/>
  <c r="T188" i="6" a="1"/>
  <c r="T188" i="6" s="1"/>
  <c r="T191" i="6" a="1"/>
  <c r="T191" i="6" s="1"/>
  <c r="S194" i="6" a="1"/>
  <c r="S194" i="6" s="1"/>
  <c r="S197" i="6" a="1"/>
  <c r="S197" i="6" s="1"/>
  <c r="R200" i="6" a="1"/>
  <c r="R200" i="6" s="1"/>
  <c r="Q203" i="6" a="1"/>
  <c r="Q203" i="6" s="1"/>
  <c r="Q206" i="6" a="1"/>
  <c r="Q206" i="6" s="1"/>
  <c r="U208" i="6" a="1"/>
  <c r="U208" i="6" s="1"/>
  <c r="U211" i="6" a="1"/>
  <c r="U211" i="6" s="1"/>
  <c r="T214" i="6" a="1"/>
  <c r="T214" i="6" s="1"/>
  <c r="S217" i="6" a="1"/>
  <c r="S217" i="6" s="1"/>
  <c r="Q221" i="6" a="1"/>
  <c r="Q221" i="6" s="1"/>
  <c r="Q230" i="6" a="1"/>
  <c r="Q230" i="6" s="1"/>
  <c r="Q106" i="6" a="1"/>
  <c r="Q106" i="6" s="1"/>
  <c r="S108" i="6" a="1"/>
  <c r="S108" i="6" s="1"/>
  <c r="U110" i="6" a="1"/>
  <c r="U110" i="6" s="1"/>
  <c r="R113" i="6" a="1"/>
  <c r="R113" i="6" s="1"/>
  <c r="T115" i="6" a="1"/>
  <c r="T115" i="6" s="1"/>
  <c r="Q118" i="6" a="1"/>
  <c r="Q118" i="6" s="1"/>
  <c r="T121" i="6" a="1"/>
  <c r="T121" i="6" s="1"/>
  <c r="Q124" i="6" a="1"/>
  <c r="Q124" i="6" s="1"/>
  <c r="S126" i="6" a="1"/>
  <c r="S126" i="6" s="1"/>
  <c r="R130" i="6" a="1"/>
  <c r="R130" i="6" s="1"/>
  <c r="S134" i="6" a="1"/>
  <c r="S134" i="6" s="1"/>
  <c r="S136" i="6" a="1"/>
  <c r="S136" i="6" s="1"/>
  <c r="T140" i="6" a="1"/>
  <c r="T140" i="6" s="1"/>
  <c r="T142" i="6" a="1"/>
  <c r="T142" i="6" s="1"/>
  <c r="U144" i="6" a="1"/>
  <c r="U144" i="6" s="1"/>
  <c r="S147" i="6" a="1"/>
  <c r="S147" i="6" s="1"/>
  <c r="U149" i="6" a="1"/>
  <c r="U149" i="6" s="1"/>
  <c r="R152" i="6" a="1"/>
  <c r="R152" i="6" s="1"/>
  <c r="R157" i="6" a="1"/>
  <c r="R157" i="6" s="1"/>
  <c r="R160" i="6" a="1"/>
  <c r="R160" i="6" s="1"/>
  <c r="Q163" i="6" a="1"/>
  <c r="Q163" i="6" s="1"/>
  <c r="U165" i="6" a="1"/>
  <c r="U165" i="6" s="1"/>
  <c r="U168" i="6" a="1"/>
  <c r="U168" i="6" s="1"/>
  <c r="T171" i="6" a="1"/>
  <c r="T171" i="6" s="1"/>
  <c r="T174" i="6" a="1"/>
  <c r="T174" i="6" s="1"/>
  <c r="S177" i="6" a="1"/>
  <c r="S177" i="6" s="1"/>
  <c r="R180" i="6" a="1"/>
  <c r="R180" i="6" s="1"/>
  <c r="R183" i="6" a="1"/>
  <c r="R183" i="6" s="1"/>
  <c r="Q186" i="6" a="1"/>
  <c r="Q186" i="6" s="1"/>
  <c r="Q189" i="6" a="1"/>
  <c r="Q189" i="6" s="1"/>
  <c r="U191" i="6" a="1"/>
  <c r="U191" i="6" s="1"/>
  <c r="T194" i="6" a="1"/>
  <c r="T194" i="6" s="1"/>
  <c r="T197" i="6" a="1"/>
  <c r="T197" i="6" s="1"/>
  <c r="S200" i="6" a="1"/>
  <c r="S200" i="6" s="1"/>
  <c r="S203" i="6" a="1"/>
  <c r="S203" i="6" s="1"/>
  <c r="R206" i="6" a="1"/>
  <c r="R206" i="6" s="1"/>
  <c r="Q209" i="6" a="1"/>
  <c r="Q209" i="6" s="1"/>
  <c r="Q212" i="6" a="1"/>
  <c r="Q212" i="6" s="1"/>
  <c r="U214" i="6" a="1"/>
  <c r="U214" i="6" s="1"/>
  <c r="U217" i="6" a="1"/>
  <c r="U217" i="6" s="1"/>
  <c r="S221" i="6" a="1"/>
  <c r="S221" i="6" s="1"/>
  <c r="R245" i="6" a="1"/>
  <c r="R245" i="6" s="1"/>
  <c r="Q245" i="6" a="1"/>
  <c r="Q245" i="6" s="1"/>
  <c r="U242" i="6" a="1"/>
  <c r="U242" i="6" s="1"/>
  <c r="T235" i="6" a="1"/>
  <c r="T235" i="6" s="1"/>
  <c r="S228" i="6" a="1"/>
  <c r="S228" i="6" s="1"/>
  <c r="R221" i="6" a="1"/>
  <c r="R221" i="6" s="1"/>
  <c r="Q214" i="6" a="1"/>
  <c r="Q214" i="6" s="1"/>
  <c r="U206" i="6" a="1"/>
  <c r="U206" i="6" s="1"/>
  <c r="T199" i="6" a="1"/>
  <c r="T199" i="6" s="1"/>
  <c r="S192" i="6" a="1"/>
  <c r="S192" i="6" s="1"/>
  <c r="R185" i="6" a="1"/>
  <c r="R185" i="6" s="1"/>
  <c r="Q178" i="6" a="1"/>
  <c r="Q178" i="6" s="1"/>
  <c r="U170" i="6" a="1"/>
  <c r="U170" i="6" s="1"/>
  <c r="T163" i="6" a="1"/>
  <c r="T163" i="6" s="1"/>
  <c r="S156" i="6" a="1"/>
  <c r="S156" i="6" s="1"/>
  <c r="R149" i="6" a="1"/>
  <c r="R149" i="6" s="1"/>
  <c r="U245" i="6" a="1"/>
  <c r="U245" i="6" s="1"/>
  <c r="R244" i="6" a="1"/>
  <c r="R244" i="6" s="1"/>
  <c r="T242" i="6" a="1"/>
  <c r="T242" i="6" s="1"/>
  <c r="R241" i="6" a="1"/>
  <c r="R241" i="6" s="1"/>
  <c r="U239" i="6" a="1"/>
  <c r="U239" i="6" s="1"/>
  <c r="S238" i="6" a="1"/>
  <c r="S238" i="6" s="1"/>
  <c r="Q237" i="6" a="1"/>
  <c r="Q237" i="6" s="1"/>
  <c r="S235" i="6" a="1"/>
  <c r="S235" i="6" s="1"/>
  <c r="Q234" i="6" a="1"/>
  <c r="Q234" i="6" s="1"/>
  <c r="T232" i="6" a="1"/>
  <c r="T232" i="6" s="1"/>
  <c r="R231" i="6" a="1"/>
  <c r="R231" i="6" s="1"/>
  <c r="U229" i="6" a="1"/>
  <c r="U229" i="6" s="1"/>
  <c r="R228" i="6" a="1"/>
  <c r="R228" i="6" s="1"/>
  <c r="U226" i="6" a="1"/>
  <c r="U226" i="6" s="1"/>
  <c r="S225" i="6" a="1"/>
  <c r="S225" i="6" s="1"/>
  <c r="Q244" i="6" a="1"/>
  <c r="Q244" i="6" s="1"/>
  <c r="U236" i="6" a="1"/>
  <c r="U236" i="6" s="1"/>
  <c r="T229" i="6" a="1"/>
  <c r="T229" i="6" s="1"/>
  <c r="S222" i="6" a="1"/>
  <c r="S222" i="6" s="1"/>
  <c r="R215" i="6" a="1"/>
  <c r="R215" i="6" s="1"/>
  <c r="Q208" i="6" a="1"/>
  <c r="Q208" i="6" s="1"/>
  <c r="U200" i="6" a="1"/>
  <c r="U200" i="6" s="1"/>
  <c r="T193" i="6" a="1"/>
  <c r="T193" i="6" s="1"/>
  <c r="S186" i="6" a="1"/>
  <c r="S186" i="6" s="1"/>
  <c r="R179" i="6" a="1"/>
  <c r="R179" i="6" s="1"/>
  <c r="Q172" i="6" a="1"/>
  <c r="Q172" i="6" s="1"/>
  <c r="U164" i="6" a="1"/>
  <c r="U164" i="6" s="1"/>
  <c r="T157" i="6" a="1"/>
  <c r="T157" i="6" s="1"/>
  <c r="T245" i="6" a="1"/>
  <c r="T245" i="6" s="1"/>
  <c r="U243" i="6" a="1"/>
  <c r="U243" i="6" s="1"/>
  <c r="S242" i="6" a="1"/>
  <c r="S242" i="6" s="1"/>
  <c r="Q241" i="6" a="1"/>
  <c r="Q241" i="6" s="1"/>
  <c r="T239" i="6" a="1"/>
  <c r="T239" i="6" s="1"/>
  <c r="R238" i="6" a="1"/>
  <c r="R238" i="6" s="1"/>
  <c r="T236" i="6" a="1"/>
  <c r="T236" i="6" s="1"/>
  <c r="R235" i="6" a="1"/>
  <c r="R235" i="6" s="1"/>
  <c r="U233" i="6" a="1"/>
  <c r="U233" i="6" s="1"/>
  <c r="S232" i="6" a="1"/>
  <c r="S232" i="6" s="1"/>
  <c r="Q231" i="6" a="1"/>
  <c r="Q231" i="6" s="1"/>
  <c r="S229" i="6" a="1"/>
  <c r="S229" i="6" s="1"/>
  <c r="Q228" i="6" a="1"/>
  <c r="Q228" i="6" s="1"/>
  <c r="T226" i="6" a="1"/>
  <c r="T226" i="6" s="1"/>
  <c r="R225" i="6" a="1"/>
  <c r="R225" i="6" s="1"/>
  <c r="Q238" i="6" a="1"/>
  <c r="Q238" i="6" s="1"/>
  <c r="U230" i="6" a="1"/>
  <c r="U230" i="6" s="1"/>
  <c r="T223" i="6" a="1"/>
  <c r="T223" i="6" s="1"/>
  <c r="S216" i="6" a="1"/>
  <c r="S216" i="6" s="1"/>
  <c r="R209" i="6" a="1"/>
  <c r="R209" i="6" s="1"/>
  <c r="Q202" i="6" a="1"/>
  <c r="Q202" i="6" s="1"/>
  <c r="U194" i="6" a="1"/>
  <c r="U194" i="6" s="1"/>
  <c r="T187" i="6" a="1"/>
  <c r="T187" i="6" s="1"/>
  <c r="S180" i="6" a="1"/>
  <c r="S180" i="6" s="1"/>
  <c r="R173" i="6" a="1"/>
  <c r="R173" i="6" s="1"/>
  <c r="Q166" i="6" a="1"/>
  <c r="Q166" i="6" s="1"/>
  <c r="U158" i="6" a="1"/>
  <c r="U158" i="6" s="1"/>
  <c r="T151" i="6" a="1"/>
  <c r="T151" i="6" s="1"/>
  <c r="S144" i="6" a="1"/>
  <c r="S144" i="6" s="1"/>
  <c r="S245" i="6" a="1"/>
  <c r="S245" i="6" s="1"/>
  <c r="T243" i="6" a="1"/>
  <c r="T243" i="6" s="1"/>
  <c r="R242" i="6" a="1"/>
  <c r="R242" i="6" s="1"/>
  <c r="U240" i="6" a="1"/>
  <c r="U240" i="6" s="1"/>
  <c r="S239" i="6" a="1"/>
  <c r="S239" i="6" s="1"/>
  <c r="U237" i="6" a="1"/>
  <c r="U237" i="6" s="1"/>
  <c r="S236" i="6" a="1"/>
  <c r="S236" i="6" s="1"/>
  <c r="Q235" i="6" a="1"/>
  <c r="Q235" i="6" s="1"/>
  <c r="T233" i="6" a="1"/>
  <c r="T233" i="6" s="1"/>
  <c r="R232" i="6" a="1"/>
  <c r="R232" i="6" s="1"/>
  <c r="T230" i="6" a="1"/>
  <c r="T230" i="6" s="1"/>
  <c r="R229" i="6" a="1"/>
  <c r="R229" i="6" s="1"/>
  <c r="U227" i="6" a="1"/>
  <c r="U227" i="6" s="1"/>
  <c r="S226" i="6" a="1"/>
  <c r="S226" i="6" s="1"/>
  <c r="Q225" i="6" a="1"/>
  <c r="Q225" i="6" s="1"/>
  <c r="S223" i="6" a="1"/>
  <c r="S223" i="6" s="1"/>
  <c r="Q222" i="6" a="1"/>
  <c r="Q222" i="6" s="1"/>
  <c r="T220" i="6" a="1"/>
  <c r="T220" i="6" s="1"/>
  <c r="R239" i="6" a="1"/>
  <c r="R239" i="6" s="1"/>
  <c r="Q232" i="6" a="1"/>
  <c r="Q232" i="6" s="1"/>
  <c r="U224" i="6" a="1"/>
  <c r="U224" i="6" s="1"/>
  <c r="T217" i="6" a="1"/>
  <c r="T217" i="6" s="1"/>
  <c r="S210" i="6" a="1"/>
  <c r="S210" i="6" s="1"/>
  <c r="R203" i="6" a="1"/>
  <c r="R203" i="6" s="1"/>
  <c r="Q196" i="6" a="1"/>
  <c r="Q196" i="6" s="1"/>
  <c r="U188" i="6" a="1"/>
  <c r="U188" i="6" s="1"/>
  <c r="T181" i="6" a="1"/>
  <c r="T181" i="6" s="1"/>
  <c r="S174" i="6" a="1"/>
  <c r="S174" i="6" s="1"/>
  <c r="R167" i="6" a="1"/>
  <c r="R167" i="6" s="1"/>
  <c r="Q160" i="6" a="1"/>
  <c r="Q160" i="6" s="1"/>
  <c r="U152" i="6" a="1"/>
  <c r="U152" i="6" s="1"/>
  <c r="T145" i="6" a="1"/>
  <c r="T145" i="6" s="1"/>
  <c r="U244" i="6" a="1"/>
  <c r="U244" i="6" s="1"/>
  <c r="S243" i="6" a="1"/>
  <c r="S243" i="6" s="1"/>
  <c r="Q242" i="6" a="1"/>
  <c r="Q242" i="6" s="1"/>
  <c r="T240" i="6" a="1"/>
  <c r="T240" i="6" s="1"/>
  <c r="Q239" i="6" a="1"/>
  <c r="Q239" i="6" s="1"/>
  <c r="T237" i="6" a="1"/>
  <c r="T237" i="6" s="1"/>
  <c r="R236" i="6" a="1"/>
  <c r="R236" i="6" s="1"/>
  <c r="U234" i="6" a="1"/>
  <c r="U234" i="6" s="1"/>
  <c r="S233" i="6" a="1"/>
  <c r="S233" i="6" s="1"/>
  <c r="U231" i="6" a="1"/>
  <c r="U231" i="6" s="1"/>
  <c r="S230" i="6" a="1"/>
  <c r="S230" i="6" s="1"/>
  <c r="Q229" i="6" a="1"/>
  <c r="Q229" i="6" s="1"/>
  <c r="T227" i="6" a="1"/>
  <c r="T227" i="6" s="1"/>
  <c r="R226" i="6" a="1"/>
  <c r="R226" i="6" s="1"/>
  <c r="T224" i="6" a="1"/>
  <c r="T224" i="6" s="1"/>
  <c r="R223" i="6" a="1"/>
  <c r="R223" i="6" s="1"/>
  <c r="S240" i="6" a="1"/>
  <c r="S240" i="6" s="1"/>
  <c r="R233" i="6" a="1"/>
  <c r="R233" i="6" s="1"/>
  <c r="Q226" i="6" a="1"/>
  <c r="Q226" i="6" s="1"/>
  <c r="U218" i="6" a="1"/>
  <c r="U218" i="6" s="1"/>
  <c r="T211" i="6" a="1"/>
  <c r="T211" i="6" s="1"/>
  <c r="S204" i="6" a="1"/>
  <c r="S204" i="6" s="1"/>
  <c r="R197" i="6" a="1"/>
  <c r="R197" i="6" s="1"/>
  <c r="Q190" i="6" a="1"/>
  <c r="Q190" i="6" s="1"/>
  <c r="U182" i="6" a="1"/>
  <c r="U182" i="6" s="1"/>
  <c r="T175" i="6" a="1"/>
  <c r="T175" i="6" s="1"/>
  <c r="S168" i="6" a="1"/>
  <c r="S168" i="6" s="1"/>
  <c r="R161" i="6" a="1"/>
  <c r="R161" i="6" s="1"/>
  <c r="Q154" i="6" a="1"/>
  <c r="Q154" i="6" s="1"/>
  <c r="U146" i="6" a="1"/>
  <c r="U146" i="6" s="1"/>
  <c r="T244" i="6" a="1"/>
  <c r="T244" i="6" s="1"/>
  <c r="R243" i="6" a="1"/>
  <c r="R243" i="6" s="1"/>
  <c r="U241" i="6" a="1"/>
  <c r="U241" i="6" s="1"/>
  <c r="R240" i="6" a="1"/>
  <c r="R240" i="6" s="1"/>
  <c r="U238" i="6" a="1"/>
  <c r="U238" i="6" s="1"/>
  <c r="S237" i="6" a="1"/>
  <c r="S237" i="6" s="1"/>
  <c r="Q236" i="6" a="1"/>
  <c r="Q236" i="6" s="1"/>
  <c r="T234" i="6" a="1"/>
  <c r="T234" i="6" s="1"/>
  <c r="Q233" i="6" a="1"/>
  <c r="Q233" i="6" s="1"/>
  <c r="T231" i="6" a="1"/>
  <c r="T231" i="6" s="1"/>
  <c r="R230" i="6" a="1"/>
  <c r="R230" i="6" s="1"/>
  <c r="U228" i="6" a="1"/>
  <c r="U228" i="6" s="1"/>
  <c r="S227" i="6" a="1"/>
  <c r="S227" i="6" s="1"/>
  <c r="U225" i="6" a="1"/>
  <c r="U225" i="6" s="1"/>
  <c r="S224" i="6" a="1"/>
  <c r="S224" i="6" s="1"/>
  <c r="Q223" i="6" a="1"/>
  <c r="Q223" i="6" s="1"/>
  <c r="T221" i="6" a="1"/>
  <c r="T221" i="6" s="1"/>
  <c r="R220" i="6" a="1"/>
  <c r="R220" i="6" s="1"/>
  <c r="T218" i="6" a="1"/>
  <c r="T218" i="6" s="1"/>
  <c r="T241" i="6" a="1"/>
  <c r="T241" i="6" s="1"/>
  <c r="S234" i="6" a="1"/>
  <c r="S234" i="6" s="1"/>
  <c r="R227" i="6" a="1"/>
  <c r="R227" i="6" s="1"/>
  <c r="Q220" i="6" a="1"/>
  <c r="Q220" i="6" s="1"/>
  <c r="U212" i="6" a="1"/>
  <c r="U212" i="6" s="1"/>
  <c r="T205" i="6" a="1"/>
  <c r="T205" i="6" s="1"/>
  <c r="S198" i="6" a="1"/>
  <c r="S198" i="6" s="1"/>
  <c r="R191" i="6" a="1"/>
  <c r="R191" i="6" s="1"/>
  <c r="Q184" i="6" a="1"/>
  <c r="Q184" i="6" s="1"/>
  <c r="U176" i="6" a="1"/>
  <c r="U176" i="6" s="1"/>
  <c r="T169" i="6" a="1"/>
  <c r="T169" i="6" s="1"/>
  <c r="S162" i="6" a="1"/>
  <c r="S162" i="6" s="1"/>
  <c r="R155" i="6" a="1"/>
  <c r="R155" i="6" s="1"/>
  <c r="Q148" i="6" a="1"/>
  <c r="Q148" i="6" s="1"/>
  <c r="R107" i="6" a="1"/>
  <c r="R107" i="6" s="1"/>
  <c r="T109" i="6" a="1"/>
  <c r="T109" i="6" s="1"/>
  <c r="Q112" i="6" a="1"/>
  <c r="Q112" i="6" s="1"/>
  <c r="S114" i="6" a="1"/>
  <c r="S114" i="6" s="1"/>
  <c r="U116" i="6" a="1"/>
  <c r="U116" i="6" s="1"/>
  <c r="R119" i="6" a="1"/>
  <c r="R119" i="6" s="1"/>
  <c r="S120" i="6" a="1"/>
  <c r="S120" i="6" s="1"/>
  <c r="U122" i="6" a="1"/>
  <c r="U122" i="6" s="1"/>
  <c r="R125" i="6" a="1"/>
  <c r="R125" i="6" s="1"/>
  <c r="R128" i="6" a="1"/>
  <c r="R128" i="6" s="1"/>
  <c r="S132" i="6" a="1"/>
  <c r="S132" i="6" s="1"/>
  <c r="S128" i="6" a="1"/>
  <c r="S128" i="6" s="1"/>
  <c r="S130" i="6" a="1"/>
  <c r="S130" i="6" s="1"/>
  <c r="T134" i="6" a="1"/>
  <c r="T134" i="6" s="1"/>
  <c r="T136" i="6" a="1"/>
  <c r="T136" i="6" s="1"/>
  <c r="T138" i="6" a="1"/>
  <c r="T138" i="6" s="1"/>
  <c r="U140" i="6" a="1"/>
  <c r="U140" i="6" s="1"/>
  <c r="U142" i="6" a="1"/>
  <c r="U142" i="6" s="1"/>
  <c r="Q145" i="6" a="1"/>
  <c r="Q145" i="6" s="1"/>
  <c r="Q150" i="6" a="1"/>
  <c r="Q150" i="6" s="1"/>
  <c r="S152" i="6" a="1"/>
  <c r="S152" i="6" s="1"/>
  <c r="U154" i="6" a="1"/>
  <c r="U154" i="6" s="1"/>
  <c r="S157" i="6" a="1"/>
  <c r="S157" i="6" s="1"/>
  <c r="S160" i="6" a="1"/>
  <c r="S160" i="6" s="1"/>
  <c r="R163" i="6" a="1"/>
  <c r="R163" i="6" s="1"/>
  <c r="R166" i="6" a="1"/>
  <c r="R166" i="6" s="1"/>
  <c r="Q169" i="6" a="1"/>
  <c r="Q169" i="6" s="1"/>
  <c r="U171" i="6" a="1"/>
  <c r="U171" i="6" s="1"/>
  <c r="U174" i="6" a="1"/>
  <c r="U174" i="6" s="1"/>
  <c r="T177" i="6" a="1"/>
  <c r="T177" i="6" s="1"/>
  <c r="T180" i="6" a="1"/>
  <c r="T180" i="6" s="1"/>
  <c r="S183" i="6" a="1"/>
  <c r="S183" i="6" s="1"/>
  <c r="R186" i="6" a="1"/>
  <c r="R186" i="6" s="1"/>
  <c r="R189" i="6" a="1"/>
  <c r="R189" i="6" s="1"/>
  <c r="Q192" i="6" a="1"/>
  <c r="Q192" i="6" s="1"/>
  <c r="Q195" i="6" a="1"/>
  <c r="Q195" i="6" s="1"/>
  <c r="U197" i="6" a="1"/>
  <c r="U197" i="6" s="1"/>
  <c r="T200" i="6" a="1"/>
  <c r="T200" i="6" s="1"/>
  <c r="T203" i="6" a="1"/>
  <c r="T203" i="6" s="1"/>
  <c r="S206" i="6" a="1"/>
  <c r="S206" i="6" s="1"/>
  <c r="S209" i="6" a="1"/>
  <c r="S209" i="6" s="1"/>
  <c r="R212" i="6" a="1"/>
  <c r="R212" i="6" s="1"/>
  <c r="Q215" i="6" a="1"/>
  <c r="Q215" i="6" s="1"/>
  <c r="Q218" i="6" a="1"/>
  <c r="Q218" i="6" s="1"/>
  <c r="U221" i="6" a="1"/>
  <c r="U221" i="6" s="1"/>
  <c r="U232" i="6" a="1"/>
  <c r="U232" i="6" s="1"/>
  <c r="Q105" i="6" a="1"/>
  <c r="Q105" i="6" s="1"/>
  <c r="S107" i="6" a="1"/>
  <c r="S107" i="6" s="1"/>
  <c r="U109" i="6" a="1"/>
  <c r="U109" i="6" s="1"/>
  <c r="R112" i="6" a="1"/>
  <c r="R112" i="6" s="1"/>
  <c r="T114" i="6" a="1"/>
  <c r="T114" i="6" s="1"/>
  <c r="Q117" i="6" a="1"/>
  <c r="Q117" i="6" s="1"/>
  <c r="S119" i="6" a="1"/>
  <c r="S119" i="6" s="1"/>
  <c r="U121" i="6" a="1"/>
  <c r="U121" i="6" s="1"/>
  <c r="R124" i="6" a="1"/>
  <c r="R124" i="6" s="1"/>
  <c r="T126" i="6" a="1"/>
  <c r="T126" i="6" s="1"/>
  <c r="T130" i="6" a="1"/>
  <c r="T130" i="6" s="1"/>
  <c r="U134" i="6" a="1"/>
  <c r="U134" i="6" s="1"/>
  <c r="U136" i="6" a="1"/>
  <c r="U136" i="6" s="1"/>
  <c r="U138" i="6" a="1"/>
  <c r="U138" i="6" s="1"/>
  <c r="Q143" i="6" a="1"/>
  <c r="Q143" i="6" s="1"/>
  <c r="R145" i="6" a="1"/>
  <c r="R145" i="6" s="1"/>
  <c r="T147" i="6" a="1"/>
  <c r="T147" i="6" s="1"/>
  <c r="R150" i="6" a="1"/>
  <c r="R150" i="6" s="1"/>
  <c r="T152" i="6" a="1"/>
  <c r="T152" i="6" s="1"/>
  <c r="Q155" i="6" a="1"/>
  <c r="Q155" i="6" s="1"/>
  <c r="U157" i="6" a="1"/>
  <c r="U157" i="6" s="1"/>
  <c r="T160" i="6" a="1"/>
  <c r="T160" i="6" s="1"/>
  <c r="S163" i="6" a="1"/>
  <c r="S163" i="6" s="1"/>
  <c r="S166" i="6" a="1"/>
  <c r="S166" i="6" s="1"/>
  <c r="R169" i="6" a="1"/>
  <c r="R169" i="6" s="1"/>
  <c r="R172" i="6" a="1"/>
  <c r="R172" i="6" s="1"/>
  <c r="Q175" i="6" a="1"/>
  <c r="Q175" i="6" s="1"/>
  <c r="U177" i="6" a="1"/>
  <c r="U177" i="6" s="1"/>
  <c r="U180" i="6" a="1"/>
  <c r="U180" i="6" s="1"/>
  <c r="T183" i="6" a="1"/>
  <c r="T183" i="6" s="1"/>
  <c r="T186" i="6" a="1"/>
  <c r="T186" i="6" s="1"/>
  <c r="S189" i="6" a="1"/>
  <c r="S189" i="6" s="1"/>
  <c r="R192" i="6" a="1"/>
  <c r="R192" i="6" s="1"/>
  <c r="R195" i="6" a="1"/>
  <c r="R195" i="6" s="1"/>
  <c r="Q198" i="6" a="1"/>
  <c r="Q198" i="6" s="1"/>
  <c r="Q201" i="6" a="1"/>
  <c r="Q201" i="6" s="1"/>
  <c r="U203" i="6" a="1"/>
  <c r="U203" i="6" s="1"/>
  <c r="T206" i="6" a="1"/>
  <c r="T206" i="6" s="1"/>
  <c r="T209" i="6" a="1"/>
  <c r="T209" i="6" s="1"/>
  <c r="S212" i="6" a="1"/>
  <c r="S212" i="6" s="1"/>
  <c r="S215" i="6" a="1"/>
  <c r="S215" i="6" s="1"/>
  <c r="R218" i="6" a="1"/>
  <c r="R218" i="6" s="1"/>
  <c r="R222" i="6" a="1"/>
  <c r="R222" i="6" s="1"/>
  <c r="R234" i="6" a="1"/>
  <c r="R234" i="6" s="1"/>
  <c r="R106" i="6" a="1"/>
  <c r="R106" i="6" s="1"/>
  <c r="T108" i="6" a="1"/>
  <c r="T108" i="6" s="1"/>
  <c r="Q111" i="6" a="1"/>
  <c r="Q111" i="6" s="1"/>
  <c r="S113" i="6" a="1"/>
  <c r="S113" i="6" s="1"/>
  <c r="U115" i="6" a="1"/>
  <c r="U115" i="6" s="1"/>
  <c r="R118" i="6" a="1"/>
  <c r="R118" i="6" s="1"/>
  <c r="T120" i="6" a="1"/>
  <c r="T120" i="6" s="1"/>
  <c r="Q123" i="6" a="1"/>
  <c r="Q123" i="6" s="1"/>
  <c r="S125" i="6" a="1"/>
  <c r="S125" i="6" s="1"/>
  <c r="T128" i="6" a="1"/>
  <c r="T128" i="6" s="1"/>
  <c r="T132" i="6" a="1"/>
  <c r="T132" i="6" s="1"/>
  <c r="U128" i="6" a="1"/>
  <c r="U128" i="6" s="1"/>
  <c r="U130" i="6" a="1"/>
  <c r="U130" i="6" s="1"/>
  <c r="U132" i="6" a="1"/>
  <c r="U132" i="6" s="1"/>
  <c r="Q137" i="6" a="1"/>
  <c r="Q137" i="6" s="1"/>
  <c r="Q139" i="6" a="1"/>
  <c r="Q139" i="6" s="1"/>
  <c r="Q141" i="6" a="1"/>
  <c r="Q141" i="6" s="1"/>
  <c r="R143" i="6" a="1"/>
  <c r="R143" i="6" s="1"/>
  <c r="S145" i="6" a="1"/>
  <c r="S145" i="6" s="1"/>
  <c r="U147" i="6" a="1"/>
  <c r="U147" i="6" s="1"/>
  <c r="S150" i="6" a="1"/>
  <c r="S150" i="6" s="1"/>
  <c r="Q153" i="6" a="1"/>
  <c r="Q153" i="6" s="1"/>
  <c r="S155" i="6" a="1"/>
  <c r="S155" i="6" s="1"/>
  <c r="Q158" i="6" a="1"/>
  <c r="Q158" i="6" s="1"/>
  <c r="U160" i="6" a="1"/>
  <c r="U160" i="6" s="1"/>
  <c r="U163" i="6" a="1"/>
  <c r="U163" i="6" s="1"/>
  <c r="T166" i="6" a="1"/>
  <c r="T166" i="6" s="1"/>
  <c r="S169" i="6" a="1"/>
  <c r="S169" i="6" s="1"/>
  <c r="S172" i="6" a="1"/>
  <c r="S172" i="6" s="1"/>
  <c r="R175" i="6" a="1"/>
  <c r="R175" i="6" s="1"/>
  <c r="R178" i="6" a="1"/>
  <c r="R178" i="6" s="1"/>
  <c r="Q181" i="6" a="1"/>
  <c r="Q181" i="6" s="1"/>
  <c r="U183" i="6" a="1"/>
  <c r="U183" i="6" s="1"/>
  <c r="U186" i="6" a="1"/>
  <c r="U186" i="6" s="1"/>
  <c r="T189" i="6" a="1"/>
  <c r="T189" i="6" s="1"/>
  <c r="T192" i="6" a="1"/>
  <c r="T192" i="6" s="1"/>
  <c r="S195" i="6" a="1"/>
  <c r="S195" i="6" s="1"/>
  <c r="R198" i="6" a="1"/>
  <c r="R198" i="6" s="1"/>
  <c r="R201" i="6" a="1"/>
  <c r="R201" i="6" s="1"/>
  <c r="Q204" i="6" a="1"/>
  <c r="Q204" i="6" s="1"/>
  <c r="Q207" i="6" a="1"/>
  <c r="Q207" i="6" s="1"/>
  <c r="U209" i="6" a="1"/>
  <c r="U209" i="6" s="1"/>
  <c r="T212" i="6" a="1"/>
  <c r="T212" i="6" s="1"/>
  <c r="T215" i="6" a="1"/>
  <c r="T215" i="6" s="1"/>
  <c r="S218" i="6" a="1"/>
  <c r="S218" i="6" s="1"/>
  <c r="T222" i="6" a="1"/>
  <c r="T222" i="6" s="1"/>
  <c r="U235" i="6" a="1"/>
  <c r="U235" i="6" s="1"/>
  <c r="S106" i="6" a="1"/>
  <c r="S106" i="6" s="1"/>
  <c r="U108" i="6" a="1"/>
  <c r="U108" i="6" s="1"/>
  <c r="R111" i="6" a="1"/>
  <c r="R111" i="6" s="1"/>
  <c r="T113" i="6" a="1"/>
  <c r="T113" i="6" s="1"/>
  <c r="Q116" i="6" a="1"/>
  <c r="Q116" i="6" s="1"/>
  <c r="S118" i="6" a="1"/>
  <c r="S118" i="6" s="1"/>
  <c r="U120" i="6" a="1"/>
  <c r="U120" i="6" s="1"/>
  <c r="R123" i="6" a="1"/>
  <c r="R123" i="6" s="1"/>
  <c r="T125" i="6" a="1"/>
  <c r="T125" i="6" s="1"/>
  <c r="Q131" i="6" a="1"/>
  <c r="Q131" i="6" s="1"/>
  <c r="Q135" i="6" a="1"/>
  <c r="Q135" i="6" s="1"/>
  <c r="R137" i="6" a="1"/>
  <c r="R137" i="6" s="1"/>
  <c r="R139" i="6" a="1"/>
  <c r="R139" i="6" s="1"/>
  <c r="R141" i="6" a="1"/>
  <c r="R141" i="6" s="1"/>
  <c r="U145" i="6" a="1"/>
  <c r="U145" i="6" s="1"/>
  <c r="R148" i="6" a="1"/>
  <c r="R148" i="6" s="1"/>
  <c r="T150" i="6" a="1"/>
  <c r="T150" i="6" s="1"/>
  <c r="R153" i="6" a="1"/>
  <c r="R153" i="6" s="1"/>
  <c r="T155" i="6" a="1"/>
  <c r="T155" i="6" s="1"/>
  <c r="R158" i="6" a="1"/>
  <c r="R158" i="6" s="1"/>
  <c r="Q161" i="6" a="1"/>
  <c r="Q161" i="6" s="1"/>
  <c r="Q164" i="6" a="1"/>
  <c r="Q164" i="6" s="1"/>
  <c r="U166" i="6" a="1"/>
  <c r="U166" i="6" s="1"/>
  <c r="U169" i="6" a="1"/>
  <c r="U169" i="6" s="1"/>
  <c r="T172" i="6" a="1"/>
  <c r="T172" i="6" s="1"/>
  <c r="S175" i="6" a="1"/>
  <c r="S175" i="6" s="1"/>
  <c r="S178" i="6" a="1"/>
  <c r="S178" i="6" s="1"/>
  <c r="R181" i="6" a="1"/>
  <c r="R181" i="6" s="1"/>
  <c r="R184" i="6" a="1"/>
  <c r="R184" i="6" s="1"/>
  <c r="Q187" i="6" a="1"/>
  <c r="Q187" i="6" s="1"/>
  <c r="U189" i="6" a="1"/>
  <c r="U189" i="6" s="1"/>
  <c r="U192" i="6" a="1"/>
  <c r="U192" i="6" s="1"/>
  <c r="T195" i="6" a="1"/>
  <c r="T195" i="6" s="1"/>
  <c r="T198" i="6" a="1"/>
  <c r="T198" i="6" s="1"/>
  <c r="S201" i="6" a="1"/>
  <c r="S201" i="6" s="1"/>
  <c r="R204" i="6" a="1"/>
  <c r="R204" i="6" s="1"/>
  <c r="R207" i="6" a="1"/>
  <c r="R207" i="6" s="1"/>
  <c r="Q210" i="6" a="1"/>
  <c r="Q210" i="6" s="1"/>
  <c r="Q213" i="6" a="1"/>
  <c r="Q213" i="6" s="1"/>
  <c r="U215" i="6" a="1"/>
  <c r="U215" i="6" s="1"/>
  <c r="Q219" i="6" a="1"/>
  <c r="Q219" i="6" s="1"/>
  <c r="U222" i="6" a="1"/>
  <c r="U222" i="6" s="1"/>
  <c r="R237" i="6" a="1"/>
  <c r="R237" i="6" s="1"/>
  <c r="R105" i="6" a="1"/>
  <c r="R105" i="6" s="1"/>
  <c r="T107" i="6" a="1"/>
  <c r="T107" i="6" s="1"/>
  <c r="Q110" i="6" a="1"/>
  <c r="Q110" i="6" s="1"/>
  <c r="S112" i="6" a="1"/>
  <c r="S112" i="6" s="1"/>
  <c r="U114" i="6" a="1"/>
  <c r="U114" i="6" s="1"/>
  <c r="R117" i="6" a="1"/>
  <c r="R117" i="6" s="1"/>
  <c r="T119" i="6" a="1"/>
  <c r="T119" i="6" s="1"/>
  <c r="Q122" i="6" a="1"/>
  <c r="Q122" i="6" s="1"/>
  <c r="S124" i="6" a="1"/>
  <c r="S124" i="6" s="1"/>
  <c r="U126" i="6" a="1"/>
  <c r="U126" i="6" s="1"/>
  <c r="Q133" i="6" a="1"/>
  <c r="Q133" i="6" s="1"/>
  <c r="Q127" i="6" a="1"/>
  <c r="Q127" i="6" s="1"/>
  <c r="Q129" i="6" a="1"/>
  <c r="Q129" i="6" s="1"/>
  <c r="R131" i="6" a="1"/>
  <c r="R131" i="6" s="1"/>
  <c r="R133" i="6" a="1"/>
  <c r="R133" i="6" s="1"/>
  <c r="R135" i="6" a="1"/>
  <c r="R135" i="6" s="1"/>
  <c r="S139" i="6" a="1"/>
  <c r="S139" i="6" s="1"/>
  <c r="S141" i="6" a="1"/>
  <c r="S141" i="6" s="1"/>
  <c r="S143" i="6" a="1"/>
  <c r="S143" i="6" s="1"/>
  <c r="Q146" i="6" a="1"/>
  <c r="Q146" i="6" s="1"/>
  <c r="S148" i="6" a="1"/>
  <c r="S148" i="6" s="1"/>
  <c r="U150" i="6" a="1"/>
  <c r="U150" i="6" s="1"/>
  <c r="U155" i="6" a="1"/>
  <c r="U155" i="6" s="1"/>
  <c r="S158" i="6" a="1"/>
  <c r="S158" i="6" s="1"/>
  <c r="S161" i="6" a="1"/>
  <c r="S161" i="6" s="1"/>
  <c r="R164" i="6" a="1"/>
  <c r="R164" i="6" s="1"/>
  <c r="Q167" i="6" a="1"/>
  <c r="Q167" i="6" s="1"/>
  <c r="Q170" i="6" a="1"/>
  <c r="Q170" i="6" s="1"/>
  <c r="U172" i="6" a="1"/>
  <c r="U172" i="6" s="1"/>
  <c r="U175" i="6" a="1"/>
  <c r="U175" i="6" s="1"/>
  <c r="T178" i="6" a="1"/>
  <c r="T178" i="6" s="1"/>
  <c r="S181" i="6" a="1"/>
  <c r="S181" i="6" s="1"/>
  <c r="S184" i="6" a="1"/>
  <c r="S184" i="6" s="1"/>
  <c r="R187" i="6" a="1"/>
  <c r="R187" i="6" s="1"/>
  <c r="R190" i="6" a="1"/>
  <c r="R190" i="6" s="1"/>
  <c r="Q193" i="6" a="1"/>
  <c r="Q193" i="6" s="1"/>
  <c r="U195" i="6" a="1"/>
  <c r="U195" i="6" s="1"/>
  <c r="U198" i="6" a="1"/>
  <c r="U198" i="6" s="1"/>
  <c r="T201" i="6" a="1"/>
  <c r="T201" i="6" s="1"/>
  <c r="T204" i="6" a="1"/>
  <c r="T204" i="6" s="1"/>
  <c r="S207" i="6" a="1"/>
  <c r="S207" i="6" s="1"/>
  <c r="R210" i="6" a="1"/>
  <c r="R210" i="6" s="1"/>
  <c r="R213" i="6" a="1"/>
  <c r="R213" i="6" s="1"/>
  <c r="Q216" i="6" a="1"/>
  <c r="Q216" i="6" s="1"/>
  <c r="R219" i="6" a="1"/>
  <c r="R219" i="6" s="1"/>
  <c r="U223" i="6" a="1"/>
  <c r="U223" i="6" s="1"/>
  <c r="T238" i="6" a="1"/>
  <c r="T238" i="6" s="1"/>
  <c r="R116" i="6" a="1"/>
  <c r="R116" i="6" s="1"/>
  <c r="T118" i="6" a="1"/>
  <c r="T118" i="6" s="1"/>
  <c r="U119" i="6" a="1"/>
  <c r="U119" i="6" s="1"/>
  <c r="Q121" i="6" a="1"/>
  <c r="Q121" i="6" s="1"/>
  <c r="R122" i="6" a="1"/>
  <c r="R122" i="6" s="1"/>
  <c r="S123" i="6" a="1"/>
  <c r="S123" i="6" s="1"/>
  <c r="T124" i="6" a="1"/>
  <c r="T124" i="6" s="1"/>
  <c r="U125" i="6" a="1"/>
  <c r="U125" i="6" s="1"/>
  <c r="R127" i="6" a="1"/>
  <c r="R127" i="6" s="1"/>
  <c r="R129" i="6" a="1"/>
  <c r="R129" i="6" s="1"/>
  <c r="S133" i="6" a="1"/>
  <c r="S133" i="6" s="1"/>
  <c r="S135" i="6" a="1"/>
  <c r="S135" i="6" s="1"/>
  <c r="S137" i="6" a="1"/>
  <c r="S137" i="6" s="1"/>
  <c r="T139" i="6" a="1"/>
  <c r="T139" i="6" s="1"/>
  <c r="T141" i="6" a="1"/>
  <c r="T141" i="6" s="1"/>
  <c r="T143" i="6" a="1"/>
  <c r="T143" i="6" s="1"/>
  <c r="T148" i="6" a="1"/>
  <c r="T148" i="6" s="1"/>
  <c r="Q151" i="6" a="1"/>
  <c r="Q151" i="6" s="1"/>
  <c r="S153" i="6" a="1"/>
  <c r="S153" i="6" s="1"/>
  <c r="Q156" i="6" a="1"/>
  <c r="Q156" i="6" s="1"/>
  <c r="T158" i="6" a="1"/>
  <c r="T158" i="6" s="1"/>
  <c r="T161" i="6" a="1"/>
  <c r="T161" i="6" s="1"/>
  <c r="S164" i="6" a="1"/>
  <c r="S164" i="6" s="1"/>
  <c r="S167" i="6" a="1"/>
  <c r="S167" i="6" s="1"/>
  <c r="R170" i="6" a="1"/>
  <c r="R170" i="6" s="1"/>
  <c r="Q173" i="6" a="1"/>
  <c r="Q173" i="6" s="1"/>
  <c r="Q176" i="6" a="1"/>
  <c r="Q176" i="6" s="1"/>
  <c r="U178" i="6" a="1"/>
  <c r="U178" i="6" s="1"/>
  <c r="U181" i="6" a="1"/>
  <c r="U181" i="6" s="1"/>
  <c r="T184" i="6" a="1"/>
  <c r="T184" i="6" s="1"/>
  <c r="S187" i="6" a="1"/>
  <c r="S187" i="6" s="1"/>
  <c r="S190" i="6" a="1"/>
  <c r="S190" i="6" s="1"/>
  <c r="R193" i="6" a="1"/>
  <c r="R193" i="6" s="1"/>
  <c r="R196" i="6" a="1"/>
  <c r="R196" i="6" s="1"/>
  <c r="Q199" i="6" a="1"/>
  <c r="Q199" i="6" s="1"/>
  <c r="U201" i="6" a="1"/>
  <c r="U201" i="6" s="1"/>
  <c r="U204" i="6" a="1"/>
  <c r="U204" i="6" s="1"/>
  <c r="T207" i="6" a="1"/>
  <c r="T207" i="6" s="1"/>
  <c r="T210" i="6" a="1"/>
  <c r="T210" i="6" s="1"/>
  <c r="S213" i="6" a="1"/>
  <c r="S213" i="6" s="1"/>
  <c r="R216" i="6" a="1"/>
  <c r="R216" i="6" s="1"/>
  <c r="S219" i="6" a="1"/>
  <c r="S219" i="6" s="1"/>
  <c r="Q224" i="6" a="1"/>
  <c r="Q224" i="6" s="1"/>
  <c r="Q240" i="6" a="1"/>
  <c r="Q240" i="6" s="1"/>
  <c r="S117" i="6" a="1"/>
  <c r="S117" i="6" s="1"/>
  <c r="S127" i="6" a="1"/>
  <c r="S127" i="6" s="1"/>
  <c r="S129" i="6" a="1"/>
  <c r="S129" i="6" s="1"/>
  <c r="S131" i="6" a="1"/>
  <c r="S131" i="6" s="1"/>
  <c r="T133" i="6" a="1"/>
  <c r="T133" i="6" s="1"/>
  <c r="T135" i="6" a="1"/>
  <c r="T135" i="6" s="1"/>
  <c r="T137" i="6" a="1"/>
  <c r="T137" i="6" s="1"/>
  <c r="U141" i="6" a="1"/>
  <c r="U141" i="6" s="1"/>
  <c r="U143" i="6" a="1"/>
  <c r="U143" i="6" s="1"/>
  <c r="R146" i="6" a="1"/>
  <c r="R146" i="6" s="1"/>
  <c r="U148" i="6" a="1"/>
  <c r="U148" i="6" s="1"/>
  <c r="R151" i="6" a="1"/>
  <c r="R151" i="6" s="1"/>
  <c r="T153" i="6" a="1"/>
  <c r="T153" i="6" s="1"/>
  <c r="Q159" i="6" a="1"/>
  <c r="Q159" i="6" s="1"/>
  <c r="U161" i="6" a="1"/>
  <c r="U161" i="6" s="1"/>
  <c r="T164" i="6" a="1"/>
  <c r="T164" i="6" s="1"/>
  <c r="T167" i="6" a="1"/>
  <c r="T167" i="6" s="1"/>
  <c r="S170" i="6" a="1"/>
  <c r="S170" i="6" s="1"/>
  <c r="S173" i="6" a="1"/>
  <c r="S173" i="6" s="1"/>
  <c r="R176" i="6" a="1"/>
  <c r="R176" i="6" s="1"/>
  <c r="Q179" i="6" a="1"/>
  <c r="Q179" i="6" s="1"/>
  <c r="Q182" i="6" a="1"/>
  <c r="Q182" i="6" s="1"/>
  <c r="U184" i="6" a="1"/>
  <c r="U184" i="6" s="1"/>
  <c r="U187" i="6" a="1"/>
  <c r="U187" i="6" s="1"/>
  <c r="T190" i="6" a="1"/>
  <c r="T190" i="6" s="1"/>
  <c r="S193" i="6" a="1"/>
  <c r="S193" i="6" s="1"/>
  <c r="S196" i="6" a="1"/>
  <c r="S196" i="6" s="1"/>
  <c r="R199" i="6" a="1"/>
  <c r="R199" i="6" s="1"/>
  <c r="R202" i="6" a="1"/>
  <c r="R202" i="6" s="1"/>
  <c r="Q205" i="6" a="1"/>
  <c r="Q205" i="6" s="1"/>
  <c r="U207" i="6" a="1"/>
  <c r="U207" i="6" s="1"/>
  <c r="U210" i="6" a="1"/>
  <c r="U210" i="6" s="1"/>
  <c r="T213" i="6" a="1"/>
  <c r="T213" i="6" s="1"/>
  <c r="T216" i="6" a="1"/>
  <c r="T216" i="6" s="1"/>
  <c r="T219" i="6" a="1"/>
  <c r="T219" i="6" s="1"/>
  <c r="R224" i="6" a="1"/>
  <c r="R224" i="6" s="1"/>
  <c r="S241" i="6" a="1"/>
  <c r="S241" i="6" s="1"/>
  <c r="U106" i="6" a="1"/>
  <c r="U106" i="6" s="1"/>
  <c r="R109" i="6" a="1"/>
  <c r="R109" i="6" s="1"/>
  <c r="T111" i="6" a="1"/>
  <c r="T111" i="6" s="1"/>
  <c r="Q114" i="6" a="1"/>
  <c r="Q114" i="6" s="1"/>
  <c r="S116" i="6" a="1"/>
  <c r="S116" i="6" s="1"/>
  <c r="U118" i="6" a="1"/>
  <c r="U118" i="6" s="1"/>
  <c r="R121" i="6" a="1"/>
  <c r="R121" i="6" s="1"/>
  <c r="T123" i="6" a="1"/>
  <c r="T123" i="6" s="1"/>
  <c r="Q126" i="6" a="1"/>
  <c r="Q126" i="6" s="1"/>
  <c r="T129" i="6" a="1"/>
  <c r="T129" i="6" s="1"/>
  <c r="U135" i="6" a="1"/>
  <c r="U135" i="6" s="1"/>
  <c r="U137" i="6" a="1"/>
  <c r="U137" i="6" s="1"/>
  <c r="U139" i="6" a="1"/>
  <c r="U139" i="6" s="1"/>
  <c r="Q142" i="6" a="1"/>
  <c r="Q142" i="6" s="1"/>
  <c r="Q144" i="6" a="1"/>
  <c r="Q144" i="6" s="1"/>
  <c r="S146" i="6" a="1"/>
  <c r="S146" i="6" s="1"/>
  <c r="S151" i="6" a="1"/>
  <c r="S151" i="6" s="1"/>
  <c r="U153" i="6" a="1"/>
  <c r="U153" i="6" s="1"/>
  <c r="R156" i="6" a="1"/>
  <c r="R156" i="6" s="1"/>
  <c r="R159" i="6" a="1"/>
  <c r="R159" i="6" s="1"/>
  <c r="Q162" i="6" a="1"/>
  <c r="Q162" i="6" s="1"/>
  <c r="Q165" i="6" a="1"/>
  <c r="Q165" i="6" s="1"/>
  <c r="U167" i="6" a="1"/>
  <c r="U167" i="6" s="1"/>
  <c r="T170" i="6" a="1"/>
  <c r="T170" i="6" s="1"/>
  <c r="T173" i="6" a="1"/>
  <c r="T173" i="6" s="1"/>
  <c r="S176" i="6" a="1"/>
  <c r="S176" i="6" s="1"/>
  <c r="S179" i="6" a="1"/>
  <c r="S179" i="6" s="1"/>
  <c r="R182" i="6" a="1"/>
  <c r="R182" i="6" s="1"/>
  <c r="Q185" i="6" a="1"/>
  <c r="Q185" i="6" s="1"/>
  <c r="Q188" i="6" a="1"/>
  <c r="Q188" i="6" s="1"/>
  <c r="U190" i="6" a="1"/>
  <c r="U190" i="6" s="1"/>
  <c r="U193" i="6" a="1"/>
  <c r="U193" i="6" s="1"/>
  <c r="T196" i="6" a="1"/>
  <c r="T196" i="6" s="1"/>
  <c r="S199" i="6" a="1"/>
  <c r="S199" i="6" s="1"/>
  <c r="S202" i="6" a="1"/>
  <c r="S202" i="6" s="1"/>
  <c r="R205" i="6" a="1"/>
  <c r="R205" i="6" s="1"/>
  <c r="R208" i="6" a="1"/>
  <c r="R208" i="6" s="1"/>
  <c r="Q211" i="6" a="1"/>
  <c r="Q211" i="6" s="1"/>
  <c r="U213" i="6" a="1"/>
  <c r="U213" i="6" s="1"/>
  <c r="U216" i="6" a="1"/>
  <c r="U216" i="6" s="1"/>
  <c r="U219" i="6" a="1"/>
  <c r="U219" i="6" s="1"/>
  <c r="T225" i="6" a="1"/>
  <c r="T225" i="6" s="1"/>
  <c r="Q243" i="6" a="1"/>
  <c r="Q243" i="6" s="1"/>
  <c r="T105" i="6" a="1"/>
  <c r="T105" i="6" s="1"/>
  <c r="Q108" i="6" a="1"/>
  <c r="Q108" i="6" s="1"/>
  <c r="S110" i="6" a="1"/>
  <c r="S110" i="6" s="1"/>
  <c r="U112" i="6" a="1"/>
  <c r="U112" i="6" s="1"/>
  <c r="R115" i="6" a="1"/>
  <c r="R115" i="6" s="1"/>
  <c r="T117" i="6" a="1"/>
  <c r="T117" i="6" s="1"/>
  <c r="Q120" i="6" a="1"/>
  <c r="Q120" i="6" s="1"/>
  <c r="S122" i="6" a="1"/>
  <c r="S122" i="6" s="1"/>
  <c r="U124" i="6" a="1"/>
  <c r="U124" i="6" s="1"/>
  <c r="T127" i="6" a="1"/>
  <c r="T127" i="6" s="1"/>
  <c r="T131" i="6" a="1"/>
  <c r="T131" i="6" s="1"/>
  <c r="U129" i="6" a="1"/>
  <c r="U129" i="6" s="1"/>
  <c r="U131" i="6" a="1"/>
  <c r="U131" i="6" s="1"/>
  <c r="U133" i="6" a="1"/>
  <c r="U133" i="6" s="1"/>
  <c r="Q136" i="6" a="1"/>
  <c r="Q136" i="6" s="1"/>
  <c r="Q138" i="6" a="1"/>
  <c r="Q138" i="6" s="1"/>
  <c r="Q140" i="6" a="1"/>
  <c r="Q140" i="6" s="1"/>
  <c r="R144" i="6" a="1"/>
  <c r="R144" i="6" s="1"/>
  <c r="T146" i="6" a="1"/>
  <c r="T146" i="6" s="1"/>
  <c r="Q149" i="6" a="1"/>
  <c r="Q149" i="6" s="1"/>
  <c r="U151" i="6" a="1"/>
  <c r="U151" i="6" s="1"/>
  <c r="R154" i="6" a="1"/>
  <c r="R154" i="6" s="1"/>
  <c r="T156" i="6" a="1"/>
  <c r="T156" i="6" s="1"/>
  <c r="S159" i="6" a="1"/>
  <c r="S159" i="6" s="1"/>
  <c r="R162" i="6" a="1"/>
  <c r="R162" i="6" s="1"/>
  <c r="R165" i="6" a="1"/>
  <c r="R165" i="6" s="1"/>
  <c r="Q168" i="6" a="1"/>
  <c r="Q168" i="6" s="1"/>
  <c r="Q171" i="6" a="1"/>
  <c r="Q171" i="6" s="1"/>
  <c r="U173" i="6" a="1"/>
  <c r="U173" i="6" s="1"/>
  <c r="T176" i="6" a="1"/>
  <c r="T176" i="6" s="1"/>
  <c r="T179" i="6" a="1"/>
  <c r="T179" i="6" s="1"/>
  <c r="S182" i="6" a="1"/>
  <c r="S182" i="6" s="1"/>
  <c r="S185" i="6" a="1"/>
  <c r="S185" i="6" s="1"/>
  <c r="R188" i="6" a="1"/>
  <c r="R188" i="6" s="1"/>
  <c r="Q191" i="6" a="1"/>
  <c r="Q191" i="6" s="1"/>
  <c r="Q194" i="6" a="1"/>
  <c r="Q194" i="6" s="1"/>
  <c r="U196" i="6" a="1"/>
  <c r="U196" i="6" s="1"/>
  <c r="U199" i="6" a="1"/>
  <c r="U199" i="6" s="1"/>
  <c r="T202" i="6" a="1"/>
  <c r="T202" i="6" s="1"/>
  <c r="S205" i="6" a="1"/>
  <c r="S205" i="6" s="1"/>
  <c r="S208" i="6" a="1"/>
  <c r="S208" i="6" s="1"/>
  <c r="R211" i="6" a="1"/>
  <c r="R211" i="6" s="1"/>
  <c r="R214" i="6" a="1"/>
  <c r="R214" i="6" s="1"/>
  <c r="Q217" i="6" a="1"/>
  <c r="Q217" i="6" s="1"/>
  <c r="S220" i="6" a="1"/>
  <c r="S220" i="6" s="1"/>
  <c r="Q227" i="6" a="1"/>
  <c r="Q227" i="6" s="1"/>
  <c r="S244" i="6" a="1"/>
  <c r="S244" i="6" s="1"/>
</calcChain>
</file>

<file path=xl/sharedStrings.xml><?xml version="1.0" encoding="utf-8"?>
<sst xmlns="http://schemas.openxmlformats.org/spreadsheetml/2006/main" count="619" uniqueCount="339">
  <si>
    <t>組織名：</t>
    <rPh sb="0" eb="3">
      <t>ソシキメイ</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</si>
  <si>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</si>
  <si>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</si>
  <si>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</si>
  <si>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</si>
  <si>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</si>
  <si>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</si>
  <si>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</si>
  <si>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</si>
  <si>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</si>
  <si>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</si>
  <si>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</si>
  <si>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</si>
  <si>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</si>
  <si>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</si>
  <si>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</si>
  <si>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</si>
  <si>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点検</t>
  </si>
  <si>
    <t>点検</t>
    <rPh sb="0" eb="2">
      <t>テンケン</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</si>
  <si>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</si>
  <si>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</si>
  <si>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</si>
  <si>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実践活動</t>
    <rPh sb="0" eb="2">
      <t>ジッセン</t>
    </rPh>
    <rPh sb="2" eb="4">
      <t>カツドウ</t>
    </rPh>
    <phoneticPr fontId="4"/>
  </si>
  <si>
    <t>農用地</t>
    <rPh sb="1" eb="3">
      <t>ヨウチ</t>
    </rPh>
    <phoneticPr fontId="4"/>
  </si>
  <si>
    <t>水路</t>
    <phoneticPr fontId="4"/>
  </si>
  <si>
    <t>水路の草刈り</t>
    <phoneticPr fontId="4"/>
  </si>
  <si>
    <t>水路の泥上げ</t>
    <phoneticPr fontId="4"/>
  </si>
  <si>
    <t>農道</t>
    <rPh sb="1" eb="2">
      <t>ミチ</t>
    </rPh>
    <phoneticPr fontId="4"/>
  </si>
  <si>
    <t>農道の草刈り</t>
    <rPh sb="0" eb="2">
      <t>ノウドウ</t>
    </rPh>
    <phoneticPr fontId="4"/>
  </si>
  <si>
    <t>農道側溝の泥上げ</t>
    <rPh sb="0" eb="2">
      <t>ノウドウ</t>
    </rPh>
    <rPh sb="2" eb="4">
      <t>ソッコウ</t>
    </rPh>
    <phoneticPr fontId="4"/>
  </si>
  <si>
    <t>路面の維持</t>
    <rPh sb="0" eb="2">
      <t>ロメン</t>
    </rPh>
    <rPh sb="3" eb="5">
      <t>イジ</t>
    </rPh>
    <phoneticPr fontId="4"/>
  </si>
  <si>
    <t>ため池</t>
    <rPh sb="2" eb="3">
      <t>イケ</t>
    </rPh>
    <phoneticPr fontId="4"/>
  </si>
  <si>
    <t>ため池の草刈り</t>
    <phoneticPr fontId="4"/>
  </si>
  <si>
    <t>ため池の泥上げ</t>
    <phoneticPr fontId="4"/>
  </si>
  <si>
    <t>共通</t>
    <rPh sb="0" eb="2">
      <t>キョウツウ</t>
    </rPh>
    <phoneticPr fontId="4"/>
  </si>
  <si>
    <t>異常気象時の対応</t>
    <rPh sb="0" eb="2">
      <t>イジョウ</t>
    </rPh>
    <rPh sb="2" eb="5">
      <t>キショウジ</t>
    </rPh>
    <rPh sb="6" eb="8">
      <t>タイオウ</t>
    </rPh>
    <phoneticPr fontId="4"/>
  </si>
  <si>
    <t>農業者の検討会の開催</t>
    <phoneticPr fontId="4"/>
  </si>
  <si>
    <t>農業者に対する意向調査、現地調査</t>
    <phoneticPr fontId="4"/>
  </si>
  <si>
    <t>不在村地主との連絡体制の整備等</t>
    <rPh sb="14" eb="15">
      <t>トウ</t>
    </rPh>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</si>
  <si>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</si>
  <si>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</si>
  <si>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有識者等による研修会、検討会の開催</t>
    <phoneticPr fontId="4"/>
  </si>
  <si>
    <t>その他</t>
    <rPh sb="2" eb="3">
      <t>タ</t>
    </rPh>
    <phoneticPr fontId="4"/>
  </si>
  <si>
    <t>-</t>
    <phoneticPr fontId="4"/>
  </si>
  <si>
    <t>【資源向上活動（地域資源の質的向上を図る共同活動）】</t>
    <phoneticPr fontId="4"/>
  </si>
  <si>
    <t>機能診断</t>
  </si>
  <si>
    <t>農用地の機能診断</t>
    <rPh sb="4" eb="6">
      <t>キノウ</t>
    </rPh>
    <rPh sb="6" eb="8">
      <t>シンダン</t>
    </rPh>
    <phoneticPr fontId="4"/>
  </si>
  <si>
    <t>水路の機能診断</t>
    <rPh sb="3" eb="5">
      <t>キノウ</t>
    </rPh>
    <rPh sb="5" eb="7">
      <t>シンダン</t>
    </rPh>
    <phoneticPr fontId="4"/>
  </si>
  <si>
    <t>農道の機能診断</t>
    <rPh sb="3" eb="5">
      <t>キノウ</t>
    </rPh>
    <rPh sb="5" eb="7">
      <t>シンダン</t>
    </rPh>
    <phoneticPr fontId="4"/>
  </si>
  <si>
    <t>ため池の機能診断</t>
    <rPh sb="4" eb="6">
      <t>キノウ</t>
    </rPh>
    <rPh sb="6" eb="8">
      <t>シンダン</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</si>
  <si>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</si>
  <si>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</si>
  <si>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</si>
  <si>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水路</t>
    <rPh sb="0" eb="2">
      <t>スイロ</t>
    </rPh>
    <phoneticPr fontId="4"/>
  </si>
  <si>
    <t>水路の軽微な補修等</t>
    <rPh sb="0" eb="2">
      <t>スイロ</t>
    </rPh>
    <rPh sb="3" eb="5">
      <t>ケイビ</t>
    </rPh>
    <rPh sb="6" eb="8">
      <t>ホシュウ</t>
    </rPh>
    <rPh sb="8" eb="9">
      <t>トウ</t>
    </rPh>
    <phoneticPr fontId="4"/>
  </si>
  <si>
    <t>農道</t>
    <rPh sb="0" eb="2">
      <t>ノウドウ</t>
    </rPh>
    <phoneticPr fontId="4"/>
  </si>
  <si>
    <t>農道の軽微な補修等</t>
    <rPh sb="3" eb="5">
      <t>ケイビ</t>
    </rPh>
    <rPh sb="6" eb="8">
      <t>ホシュウ</t>
    </rPh>
    <rPh sb="8" eb="9">
      <t>トウ</t>
    </rPh>
    <phoneticPr fontId="4"/>
  </si>
  <si>
    <t>ため池の軽微な補修等</t>
    <rPh sb="2" eb="3">
      <t>イケ</t>
    </rPh>
    <rPh sb="4" eb="6">
      <t>ケイビ</t>
    </rPh>
    <rPh sb="7" eb="9">
      <t>ホシュウ</t>
    </rPh>
    <rPh sb="9" eb="10">
      <t>トウ</t>
    </rPh>
    <phoneticPr fontId="4"/>
  </si>
  <si>
    <t>テーマ</t>
  </si>
  <si>
    <t>生態系保全</t>
  </si>
  <si>
    <t>生物多様性保全計画の策定</t>
  </si>
  <si>
    <t>水質保全</t>
  </si>
  <si>
    <t>水質保全計画、農地保全計画の策定</t>
    <rPh sb="7" eb="9">
      <t>ノウチ</t>
    </rPh>
    <rPh sb="9" eb="11">
      <t>ホゼン</t>
    </rPh>
    <rPh sb="11" eb="13">
      <t>ケイカク</t>
    </rPh>
    <rPh sb="14" eb="16">
      <t>サクテイ</t>
    </rPh>
    <phoneticPr fontId="4"/>
  </si>
  <si>
    <t>資源循環</t>
  </si>
  <si>
    <t>資源循環計画の策定</t>
  </si>
  <si>
    <t>生物の生息状況の把握</t>
  </si>
  <si>
    <t>外来種の駆除</t>
  </si>
  <si>
    <t>その他（生態系保全）</t>
    <rPh sb="2" eb="3">
      <t>タ</t>
    </rPh>
    <rPh sb="4" eb="7">
      <t>セイタイケイ</t>
    </rPh>
    <rPh sb="7" eb="9">
      <t>ホゼン</t>
    </rPh>
    <phoneticPr fontId="4"/>
  </si>
  <si>
    <t>水質保全</t>
    <rPh sb="0" eb="2">
      <t>スイシツ</t>
    </rPh>
    <rPh sb="2" eb="4">
      <t>ホゼン</t>
    </rPh>
    <phoneticPr fontId="4"/>
  </si>
  <si>
    <t>水質モニタリングの実施・記録管理</t>
  </si>
  <si>
    <t>畑からの土砂流出対策</t>
    <rPh sb="0" eb="1">
      <t>ハタケ</t>
    </rPh>
    <rPh sb="4" eb="6">
      <t>ドシャ</t>
    </rPh>
    <rPh sb="6" eb="8">
      <t>リュウシュツ</t>
    </rPh>
    <rPh sb="8" eb="10">
      <t>タイサク</t>
    </rPh>
    <phoneticPr fontId="4"/>
  </si>
  <si>
    <t>その他（水質保全）</t>
    <rPh sb="2" eb="3">
      <t>タ</t>
    </rPh>
    <rPh sb="4" eb="6">
      <t>スイシツ</t>
    </rPh>
    <rPh sb="6" eb="8">
      <t>ホゼン</t>
    </rPh>
    <phoneticPr fontId="4"/>
  </si>
  <si>
    <t>植栽等の景観形成活動</t>
    <rPh sb="0" eb="2">
      <t>ショクサイ</t>
    </rPh>
    <rPh sb="2" eb="3">
      <t>トウ</t>
    </rPh>
    <rPh sb="4" eb="6">
      <t>ケイカン</t>
    </rPh>
    <rPh sb="6" eb="8">
      <t>ケイセイ</t>
    </rPh>
    <rPh sb="8" eb="10">
      <t>カツドウ</t>
    </rPh>
    <phoneticPr fontId="4"/>
  </si>
  <si>
    <t>施設等の定期的な巡回点検・清掃</t>
  </si>
  <si>
    <t>その他（景観形成・生活環境保全）</t>
    <rPh sb="2" eb="3">
      <t>タ</t>
    </rPh>
    <rPh sb="4" eb="6">
      <t>ケイカン</t>
    </rPh>
    <rPh sb="6" eb="8">
      <t>ケイセイ</t>
    </rPh>
    <rPh sb="9" eb="11">
      <t>セイカツ</t>
    </rPh>
    <rPh sb="11" eb="13">
      <t>カンキョウ</t>
    </rPh>
    <rPh sb="13" eb="15">
      <t>ホゼン</t>
    </rPh>
    <phoneticPr fontId="4"/>
  </si>
  <si>
    <t>水田の貯留機能向上活動</t>
  </si>
  <si>
    <t>地域資源の活用・資源循環活動</t>
  </si>
  <si>
    <t>啓発・普及</t>
    <rPh sb="0" eb="2">
      <t>ケイハツ</t>
    </rPh>
    <rPh sb="3" eb="5">
      <t>フキュウ</t>
    </rPh>
    <phoneticPr fontId="4"/>
  </si>
  <si>
    <t>啓発・普及活動</t>
    <rPh sb="0" eb="2">
      <t>ケイハツ</t>
    </rPh>
    <rPh sb="3" eb="5">
      <t>フキュウ</t>
    </rPh>
    <rPh sb="5" eb="7">
      <t>カツドウ</t>
    </rPh>
    <phoneticPr fontId="4"/>
  </si>
  <si>
    <t>遊休農地の有効活用</t>
  </si>
  <si>
    <t>地域住民による直営施工</t>
  </si>
  <si>
    <t>防災・減災力の強化</t>
  </si>
  <si>
    <t>農村環境保全活動の幅広い展開</t>
  </si>
  <si>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</si>
  <si>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</si>
  <si>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水路の補修</t>
    <rPh sb="0" eb="2">
      <t>スイロ</t>
    </rPh>
    <rPh sb="3" eb="5">
      <t>ホシュウ</t>
    </rPh>
    <phoneticPr fontId="4"/>
  </si>
  <si>
    <t>水路の更新等</t>
    <rPh sb="0" eb="2">
      <t>スイロ</t>
    </rPh>
    <rPh sb="3" eb="5">
      <t>コウシン</t>
    </rPh>
    <rPh sb="5" eb="6">
      <t>トウ</t>
    </rPh>
    <phoneticPr fontId="4"/>
  </si>
  <si>
    <t>農道の補修</t>
    <rPh sb="0" eb="2">
      <t>ノウドウ</t>
    </rPh>
    <rPh sb="3" eb="5">
      <t>ホシュウ</t>
    </rPh>
    <phoneticPr fontId="4"/>
  </si>
  <si>
    <t>農道の更新等</t>
    <rPh sb="0" eb="2">
      <t>ノウドウ</t>
    </rPh>
    <rPh sb="3" eb="5">
      <t>コウシン</t>
    </rPh>
    <rPh sb="5" eb="6">
      <t>トウ</t>
    </rPh>
    <phoneticPr fontId="4"/>
  </si>
  <si>
    <t>ため池の補修</t>
    <rPh sb="2" eb="3">
      <t>イケ</t>
    </rPh>
    <rPh sb="4" eb="6">
      <t>ホシュウ</t>
    </rPh>
    <phoneticPr fontId="4"/>
  </si>
  <si>
    <t>ため池（附帯施設）の更新等</t>
    <rPh sb="2" eb="3">
      <t>イケ</t>
    </rPh>
    <rPh sb="4" eb="6">
      <t>フタイ</t>
    </rPh>
    <rPh sb="6" eb="8">
      <t>シセツ</t>
    </rPh>
    <rPh sb="10" eb="12">
      <t>コウシン</t>
    </rPh>
    <rPh sb="12" eb="13">
      <t>トウ</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</si>
  <si>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</si>
  <si>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</si>
  <si>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</si>
  <si>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</si>
  <si>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</si>
  <si>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</si>
  <si>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</si>
  <si>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</si>
  <si>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</si>
  <si>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</si>
  <si>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</si>
  <si>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</si>
  <si>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</si>
  <si>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</si>
  <si>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</si>
  <si>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</si>
  <si>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</si>
  <si>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</si>
  <si>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</si>
  <si>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</si>
  <si>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</si>
  <si>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</si>
  <si>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</si>
  <si>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</si>
  <si>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</si>
  <si>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</si>
  <si>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</si>
  <si>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</si>
  <si>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</si>
  <si>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</si>
  <si>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</si>
  <si>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</si>
  <si>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</si>
  <si>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</si>
  <si>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</si>
  <si>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</si>
  <si>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</si>
  <si>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</si>
  <si>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</si>
  <si>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</si>
  <si>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</si>
  <si>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</si>
  <si>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</si>
  <si>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</si>
  <si>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</si>
  <si>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</si>
  <si>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</si>
  <si>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</si>
  <si>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</si>
  <si>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</si>
  <si>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</si>
  <si>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</si>
  <si>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</si>
  <si>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</si>
  <si>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</si>
  <si>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</si>
  <si>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</si>
  <si>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</si>
  <si>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</si>
  <si>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</si>
  <si>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</si>
  <si>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</si>
  <si>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</si>
  <si>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</si>
  <si>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</si>
  <si>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</si>
  <si>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</si>
  <si>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</si>
  <si>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</si>
  <si>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</si>
  <si>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</si>
  <si>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</si>
  <si>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</si>
  <si>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</si>
  <si>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</si>
  <si>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</si>
  <si>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</si>
  <si>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</si>
  <si>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</si>
  <si>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</si>
  <si>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</si>
  <si>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</si>
  <si>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</si>
  <si>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</si>
  <si>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</si>
  <si>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</si>
  <si>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</si>
  <si>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</si>
  <si>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</si>
  <si>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</si>
  <si>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</si>
  <si>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</si>
  <si>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</si>
  <si>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</si>
  <si>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</si>
  <si>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</si>
  <si>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</si>
  <si>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</si>
  <si>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</si>
  <si>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</si>
  <si>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</si>
  <si>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</si>
  <si>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</si>
  <si>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</si>
  <si>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</si>
  <si>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</si>
  <si>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</si>
  <si>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</si>
  <si>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</si>
  <si>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</si>
  <si>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</si>
  <si>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</si>
  <si>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</si>
  <si>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</si>
  <si>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</si>
  <si>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</si>
  <si>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</si>
  <si>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</si>
  <si>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</si>
  <si>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</si>
  <si>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</si>
  <si>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</si>
  <si>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</si>
  <si>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</si>
  <si>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</si>
  <si>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</si>
  <si>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</si>
  <si>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</si>
  <si>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</si>
  <si>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</si>
  <si>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</si>
  <si>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</si>
  <si>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</si>
  <si>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</si>
  <si>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</si>
  <si>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</si>
  <si>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</si>
  <si>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</si>
  <si>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</si>
  <si>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</si>
  <si>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</si>
  <si>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</si>
  <si>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</si>
  <si>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</si>
  <si>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</si>
  <si>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</si>
  <si>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活動項目番号（左詰め）</t>
    <rPh sb="0" eb="2">
      <t>カツドウ</t>
    </rPh>
    <rPh sb="2" eb="4">
      <t>コウモク</t>
    </rPh>
    <rPh sb="4" eb="6">
      <t>バンゴウ</t>
    </rPh>
    <rPh sb="7" eb="8">
      <t>ヒダリ</t>
    </rPh>
    <rPh sb="8" eb="9">
      <t>ツ</t>
    </rPh>
    <phoneticPr fontId="4"/>
  </si>
  <si>
    <t>活動区分</t>
    <rPh sb="0" eb="2">
      <t>カツドウ</t>
    </rPh>
    <rPh sb="2" eb="4">
      <t>クブン</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</si>
  <si>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</si>
  <si>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</si>
  <si>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やすらぎ・福祉及び教育機能の活用</t>
    <phoneticPr fontId="4"/>
  </si>
  <si>
    <t>施設区分</t>
    <rPh sb="0" eb="2">
      <t>シセツ</t>
    </rPh>
    <rPh sb="2" eb="4">
      <t>クブン</t>
    </rPh>
    <phoneticPr fontId="4"/>
  </si>
  <si>
    <t>（様式第１－６号）</t>
    <phoneticPr fontId="3"/>
  </si>
  <si>
    <t>農林水産省様式</t>
    <phoneticPr fontId="3"/>
  </si>
  <si>
    <t>【活動組織から市町村に提出するもの】</t>
    <phoneticPr fontId="3"/>
  </si>
  <si>
    <t>年度　多面的機能支払交付金　活動記録</t>
  </si>
  <si>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4"/>
  </si>
  <si>
    <t>活動実施日及び活動時間</t>
    <rPh sb="0" eb="2">
      <t>カツドウ</t>
    </rPh>
    <rPh sb="2" eb="4">
      <t>ジッシ</t>
    </rPh>
    <rPh sb="5" eb="6">
      <t>オヨ</t>
    </rPh>
    <rPh sb="7" eb="9">
      <t>カツドウ</t>
    </rPh>
    <rPh sb="9" eb="11">
      <t>ジカン</t>
    </rPh>
    <phoneticPr fontId="4"/>
  </si>
  <si>
    <t>様式欄外（参考）</t>
    <rPh sb="0" eb="2">
      <t>ヨウシキ</t>
    </rPh>
    <rPh sb="2" eb="4">
      <t>ランガイ</t>
    </rPh>
    <rPh sb="5" eb="7">
      <t>サンコウ</t>
    </rPh>
    <phoneticPr fontId="4"/>
  </si>
  <si>
    <t>活動時間</t>
    <rPh sb="0" eb="2">
      <t>カツドウ</t>
    </rPh>
    <rPh sb="2" eb="4">
      <t>ジカン</t>
    </rPh>
    <phoneticPr fontId="4"/>
  </si>
  <si>
    <t>直営施工した場合は○</t>
    <rPh sb="0" eb="4">
      <t>チョクエイセコウ</t>
    </rPh>
    <rPh sb="6" eb="8">
      <t>バアイ</t>
    </rPh>
    <phoneticPr fontId="4"/>
  </si>
  <si>
    <t>活動支援班による活動の場合は○</t>
    <rPh sb="0" eb="2">
      <t>カツドウ</t>
    </rPh>
    <rPh sb="2" eb="4">
      <t>シエン</t>
    </rPh>
    <rPh sb="4" eb="5">
      <t>ハン</t>
    </rPh>
    <rPh sb="8" eb="10">
      <t>カツドウ</t>
    </rPh>
    <rPh sb="11" eb="13">
      <t>バアイ</t>
    </rPh>
    <phoneticPr fontId="4"/>
  </si>
  <si>
    <t>活動に参加した最大人数</t>
    <phoneticPr fontId="4"/>
  </si>
  <si>
    <t>様式欄外（参考）
活動に参加した延べ人数</t>
    <rPh sb="0" eb="2">
      <t>ヨウシキ</t>
    </rPh>
    <rPh sb="2" eb="4">
      <t>ランガイ</t>
    </rPh>
    <rPh sb="5" eb="7">
      <t>サンコウ</t>
    </rPh>
    <rPh sb="15" eb="16">
      <t>ノ</t>
    </rPh>
    <rPh sb="17" eb="18">
      <t>ニン</t>
    </rPh>
    <phoneticPr fontId="4"/>
  </si>
  <si>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</si>
  <si>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</si>
  <si>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F.施設（長寿命化）</t>
    <rPh sb="2" eb="4">
      <t>シセツ</t>
    </rPh>
    <rPh sb="5" eb="9">
      <t>チョウジュミョウカ</t>
    </rPh>
    <phoneticPr fontId="1"/>
  </si>
  <si>
    <t>プルダウン用</t>
    <rPh sb="5" eb="6">
      <t>ヨウ</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</si>
  <si>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</si>
  <si>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</si>
  <si>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</si>
  <si>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</si>
  <si>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</si>
  <si>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</si>
  <si>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</si>
  <si>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</si>
  <si>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</si>
  <si>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６.その他支出</t>
    <rPh sb="4" eb="5">
      <t>タ</t>
    </rPh>
    <rPh sb="5" eb="7">
      <t>シシュツ</t>
    </rPh>
    <phoneticPr fontId="1"/>
  </si>
  <si>
    <t>3 事務・組織運営等に関する研修、機械の安全使用に関する研修</t>
    <phoneticPr fontId="4"/>
  </si>
  <si>
    <t>７.返還</t>
    <rPh sb="2" eb="4">
      <t>ヘンカン</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</si>
  <si>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</si>
  <si>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</si>
  <si>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</si>
  <si>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</si>
  <si>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</si>
  <si>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</si>
  <si>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</si>
  <si>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Q.チェック</t>
    <phoneticPr fontId="4"/>
  </si>
  <si>
    <t>長期中干し</t>
    <rPh sb="0" eb="4">
      <t>チョウキナカボシ</t>
    </rPh>
    <phoneticPr fontId="4"/>
  </si>
  <si>
    <t>水稲</t>
    <rPh sb="0" eb="2">
      <t>スイトウ</t>
    </rPh>
    <phoneticPr fontId="4"/>
  </si>
  <si>
    <t>☑</t>
    <phoneticPr fontId="4"/>
  </si>
  <si>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</si>
  <si>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冬期湛水</t>
    <rPh sb="0" eb="4">
      <t>トウキタンスイ</t>
    </rPh>
    <phoneticPr fontId="4"/>
  </si>
  <si>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</si>
  <si>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</si>
  <si>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</si>
  <si>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</si>
  <si>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</si>
  <si>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</si>
  <si>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</si>
  <si>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</si>
  <si>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</si>
  <si>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</si>
  <si>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</si>
  <si>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</si>
  <si>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</si>
  <si>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</si>
  <si>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</si>
  <si>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</si>
  <si>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</si>
  <si>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</si>
  <si>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</si>
  <si>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</si>
  <si>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</si>
  <si>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</si>
  <si>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58-2</t>
    <phoneticPr fontId="4"/>
  </si>
  <si>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4"/>
  </si>
  <si>
    <t>58-3</t>
    <phoneticPr fontId="4"/>
  </si>
  <si>
    <t>58-3 水管理を通じた環境負荷低減活動の強化</t>
    <rPh sb="5" eb="8">
      <t>ミズカンリ</t>
    </rPh>
    <rPh sb="9" eb="10">
      <t>ツウ</t>
    </rPh>
    <rPh sb="12" eb="18">
      <t>カンキョウフカテイゲン</t>
    </rPh>
    <rPh sb="18" eb="20">
      <t>カツドウ</t>
    </rPh>
    <rPh sb="21" eb="23">
      <t>キョウカ</t>
    </rPh>
    <phoneticPr fontId="4"/>
  </si>
  <si>
    <t>60 広報活動・農村関係人口の拡大</t>
    <rPh sb="8" eb="10">
      <t>ノウソン</t>
    </rPh>
    <rPh sb="10" eb="12">
      <t>カンケイ</t>
    </rPh>
    <rPh sb="12" eb="14">
      <t>ジンコウ</t>
    </rPh>
    <rPh sb="15" eb="17">
      <t>カクダイ</t>
    </rPh>
    <phoneticPr fontId="4"/>
  </si>
  <si>
    <t>P列に○がついている項目のみを抽出</t>
    <rPh sb="1" eb="2">
      <t>レツ</t>
    </rPh>
    <rPh sb="10" eb="12">
      <t>コウモク</t>
    </rPh>
    <rPh sb="15" eb="17">
      <t>チュウシュツ</t>
    </rPh>
    <phoneticPr fontId="4"/>
  </si>
  <si>
    <t>取組番号早見表</t>
    <rPh sb="4" eb="5">
      <t>ハヤ</t>
    </rPh>
    <rPh sb="5" eb="6">
      <t>ミ</t>
    </rPh>
    <rPh sb="6" eb="7">
      <t>ヒョウ</t>
    </rPh>
    <phoneticPr fontId="4"/>
  </si>
  <si>
    <t>取組番号</t>
    <rPh sb="2" eb="4">
      <t>バンゴウ</t>
    </rPh>
    <phoneticPr fontId="4"/>
  </si>
  <si>
    <t>1．地域資源の基礎的な保全活動</t>
    <phoneticPr fontId="4"/>
  </si>
  <si>
    <t>活動項目</t>
  </si>
  <si>
    <t>遊休農地発生防止のための保全管理</t>
    <phoneticPr fontId="4"/>
  </si>
  <si>
    <t>畦畔・法面・防風林の草刈り</t>
    <rPh sb="0" eb="2">
      <t>ケイハン</t>
    </rPh>
    <rPh sb="3" eb="5">
      <t>ノリメン</t>
    </rPh>
    <rPh sb="6" eb="9">
      <t>ボウフウリン</t>
    </rPh>
    <phoneticPr fontId="4"/>
  </si>
  <si>
    <t>鳥獣害防護柵等の保守管理</t>
    <rPh sb="0" eb="2">
      <t>チョウジュウ</t>
    </rPh>
    <rPh sb="2" eb="3">
      <t>ガイ</t>
    </rPh>
    <rPh sb="3" eb="6">
      <t>ボウゴサク</t>
    </rPh>
    <rPh sb="6" eb="7">
      <t>トウ</t>
    </rPh>
    <rPh sb="8" eb="10">
      <t>ホシュ</t>
    </rPh>
    <rPh sb="10" eb="12">
      <t>カンリ</t>
    </rPh>
    <phoneticPr fontId="4"/>
  </si>
  <si>
    <t>水路附帯施設の保守管理</t>
    <rPh sb="0" eb="2">
      <t>スイロ</t>
    </rPh>
    <rPh sb="2" eb="4">
      <t>フタイ</t>
    </rPh>
    <rPh sb="4" eb="6">
      <t>シセツ</t>
    </rPh>
    <rPh sb="7" eb="9">
      <t>ホシュ</t>
    </rPh>
    <phoneticPr fontId="4"/>
  </si>
  <si>
    <t>ため池附帯施設の保守管理</t>
    <rPh sb="2" eb="3">
      <t>イケ</t>
    </rPh>
    <rPh sb="3" eb="5">
      <t>フタイ</t>
    </rPh>
    <rPh sb="5" eb="7">
      <t>シセツ</t>
    </rPh>
    <rPh sb="8" eb="10">
      <t>ホシュ</t>
    </rPh>
    <phoneticPr fontId="4"/>
  </si>
  <si>
    <t>２．地域資源の適切な保全管理のための推進活動</t>
    <phoneticPr fontId="4"/>
  </si>
  <si>
    <t>地域資源の適切な保全管理のための推進活動</t>
    <phoneticPr fontId="4"/>
  </si>
  <si>
    <t>１．施設の軽微な補修</t>
    <phoneticPr fontId="4"/>
  </si>
  <si>
    <t>２．農村環境保全活動</t>
    <phoneticPr fontId="4"/>
  </si>
  <si>
    <t>取組</t>
  </si>
  <si>
    <t>取組番号</t>
    <rPh sb="0" eb="2">
      <t>トリクミ</t>
    </rPh>
    <rPh sb="2" eb="4">
      <t>バンゴウ</t>
    </rPh>
    <phoneticPr fontId="4"/>
  </si>
  <si>
    <t>景観形成・生活環境保全</t>
    <phoneticPr fontId="4"/>
  </si>
  <si>
    <t>景観形成計画、生活環境保全計画の策定</t>
    <rPh sb="4" eb="6">
      <t>ケイカク</t>
    </rPh>
    <phoneticPr fontId="4"/>
  </si>
  <si>
    <t>水田貯留機能増進・地下水かん養</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</si>
  <si>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</si>
  <si>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水田の地下水かん養機能向上活動、水源かん養林の保全</t>
    <rPh sb="16" eb="18">
      <t>スイゲン</t>
    </rPh>
    <rPh sb="20" eb="21">
      <t>ヨウ</t>
    </rPh>
    <rPh sb="21" eb="22">
      <t>ハヤシ</t>
    </rPh>
    <rPh sb="23" eb="25">
      <t>ホゼン</t>
    </rPh>
    <phoneticPr fontId="4"/>
  </si>
  <si>
    <t>３．多面的機能の増進を図る活動</t>
    <phoneticPr fontId="4"/>
  </si>
  <si>
    <t>多面的機能の増進を図る活動</t>
  </si>
  <si>
    <t>農村文化の伝承を通じた農村コミュニティの強化</t>
  </si>
  <si>
    <t>広域活動組織における活動支援班による活動の実施</t>
    <phoneticPr fontId="4"/>
  </si>
  <si>
    <t>水管理を通じた環境負荷低減活動の強化</t>
    <phoneticPr fontId="4"/>
  </si>
  <si>
    <t>58-3</t>
  </si>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</sst>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0.0&quot;時間&quot;"/>
    <numFmt numFmtId="178" formatCode="#,##0&quot;人&quot;"/>
    <numFmt numFmtId="179" formatCode="#&quot;人&quot;;;"/>
    <numFmt numFmtId="180" formatCode="0_);[Red]\(0\)"/>
    <numFmt numFmtId="181" formatCode="@&quot;人&quot;"/>
    <numFmt numFmtId="182" formatCode="m&quot;月&quot;d&quot;日&quot;;@"/>
    <numFmt numFmtId="183" formatCode="h&quot;時&quot;mm&quot;分&quot;;@"/>
    <numFmt numFmtId="184" formatCode="General&quot;時間&quot;"/>
    <numFmt numFmtId="185" formatCode="#&quot;人&quot;"/>
  </numFmts>
  <fonts count="30"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2"/>
      <color theme="1"/>
      <name val="メイリオ"/>
      <family val="3"/>
      <charset val="128"/>
    </font>
    <font>
      <sz val="11"/>
      <color theme="1"/>
      <name val="メイリオ"/>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b/>
      <sz val="14"/>
      <color theme="1"/>
      <name val="メイリオ"/>
      <family val="3"/>
      <charset val="128"/>
    </font>
    <font>
      <sz val="14"/>
      <color theme="1"/>
      <name val="メイリオ"/>
      <family val="3"/>
      <charset val="128"/>
    </font>
  </fonts>
  <fills count="14">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8">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indexed="64"/>
      </right>
      <top style="thin">
        <color theme="1"/>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style="thin">
        <color theme="1"/>
      </right>
      <top/>
      <bottom style="thin">
        <color theme="1"/>
      </bottom>
      <diagonal/>
    </border>
    <border>
      <left style="thin">
        <color theme="1"/>
      </left>
      <right style="thin">
        <color theme="1"/>
      </right>
      <top/>
      <bottom/>
      <diagonal/>
    </border>
    <border>
      <left/>
      <right style="thin">
        <color indexed="64"/>
      </right>
      <top style="hair">
        <color indexed="64"/>
      </top>
      <bottom/>
      <diagonal/>
    </border>
    <border>
      <left style="thin">
        <color indexed="64"/>
      </left>
      <right/>
      <top style="hair">
        <color indexed="64"/>
      </top>
      <bottom/>
      <diagonal/>
    </border>
    <border diagonalUp="1">
      <left/>
      <right style="thin">
        <color theme="1"/>
      </right>
      <top style="hair">
        <color indexed="64"/>
      </top>
      <bottom style="hair">
        <color indexed="64"/>
      </bottom>
      <diagonal style="thin">
        <color indexed="64"/>
      </diagonal>
    </border>
    <border>
      <left style="thin">
        <color indexed="64"/>
      </left>
      <right style="hair">
        <color indexed="64"/>
      </right>
      <top style="hair">
        <color indexed="64"/>
      </top>
      <bottom style="thin">
        <color indexed="64"/>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right style="thin">
        <color theme="1"/>
      </right>
      <top style="hair">
        <color theme="1"/>
      </top>
      <bottom style="thin">
        <color theme="1"/>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266">
    <xf numFmtId="0" fontId="0" fillId="0" borderId="0" xfId="0">
      <alignment vertical="center"/>
    </xf>
    <xf numFmtId="0" fontId="13" fillId="0" borderId="0" xfId="1" applyFont="1">
      <alignment vertical="center"/>
    </xf>
    <xf numFmtId="0" fontId="13" fillId="9" borderId="7" xfId="1" applyFont="1" applyFill="1" applyBorder="1" applyAlignment="1">
      <alignment vertical="center" wrapText="1"/>
    </xf>
    <xf numFmtId="0" fontId="13" fillId="9" borderId="8" xfId="1" applyFont="1" applyFill="1" applyBorder="1" applyAlignment="1">
      <alignment vertical="center" wrapText="1"/>
    </xf>
    <xf numFmtId="0" fontId="13" fillId="9" borderId="7" xfId="1" applyFont="1" applyFill="1" applyBorder="1" applyAlignment="1">
      <alignment horizontal="center" vertical="center" wrapText="1"/>
    </xf>
    <xf numFmtId="0" fontId="13" fillId="9" borderId="28" xfId="1" applyFont="1" applyFill="1" applyBorder="1" applyAlignment="1">
      <alignment vertical="center" wrapText="1" shrinkToFit="1"/>
    </xf>
    <xf numFmtId="0" fontId="14" fillId="9" borderId="19" xfId="2" applyFont="1" applyFill="1" applyBorder="1" applyAlignment="1">
      <alignment horizontal="center" vertical="center"/>
    </xf>
    <xf numFmtId="0" fontId="13" fillId="0" borderId="19" xfId="1" applyFont="1" applyBorder="1">
      <alignment vertical="center"/>
    </xf>
    <xf numFmtId="0" fontId="13" fillId="0" borderId="29" xfId="1" applyFont="1" applyBorder="1">
      <alignment vertical="center"/>
    </xf>
    <xf numFmtId="0" fontId="13" fillId="0" borderId="10" xfId="1" applyFont="1" applyBorder="1">
      <alignment vertical="center"/>
    </xf>
    <xf numFmtId="0" fontId="14" fillId="0" borderId="27" xfId="1" applyFont="1" applyBorder="1" applyAlignment="1">
      <alignment vertical="center" wrapText="1"/>
    </xf>
    <xf numFmtId="0" fontId="14" fillId="0" borderId="23" xfId="2" applyFont="1" applyBorder="1">
      <alignment vertical="center"/>
    </xf>
    <xf numFmtId="0" fontId="18" fillId="0" borderId="31" xfId="1" applyFont="1" applyFill="1" applyBorder="1" applyAlignment="1">
      <alignment vertical="center" wrapText="1"/>
    </xf>
    <xf numFmtId="0" fontId="13" fillId="0" borderId="0" xfId="1" applyFont="1" applyBorder="1">
      <alignment vertical="center"/>
    </xf>
    <xf numFmtId="0" fontId="13" fillId="0" borderId="14" xfId="1" applyFont="1" applyBorder="1">
      <alignment vertical="center"/>
    </xf>
    <xf numFmtId="0" fontId="13" fillId="0" borderId="15" xfId="1" applyFont="1" applyBorder="1">
      <alignment vertical="center"/>
    </xf>
    <xf numFmtId="0" fontId="13" fillId="0" borderId="23" xfId="1" applyFont="1" applyBorder="1">
      <alignment vertical="center"/>
    </xf>
    <xf numFmtId="0" fontId="13" fillId="0" borderId="32" xfId="1" applyFont="1" applyBorder="1">
      <alignment vertical="center"/>
    </xf>
    <xf numFmtId="0" fontId="13" fillId="0" borderId="16" xfId="1" applyFont="1" applyBorder="1">
      <alignment vertical="center"/>
    </xf>
    <xf numFmtId="0" fontId="14" fillId="0" borderId="33" xfId="1" applyFont="1" applyBorder="1">
      <alignment vertical="center"/>
    </xf>
    <xf numFmtId="0" fontId="13" fillId="0" borderId="21" xfId="1" applyFont="1" applyBorder="1">
      <alignment vertical="center"/>
    </xf>
    <xf numFmtId="0" fontId="13" fillId="0" borderId="17" xfId="1" applyFont="1" applyBorder="1">
      <alignment vertical="center"/>
    </xf>
    <xf numFmtId="0" fontId="13" fillId="0" borderId="18" xfId="1" applyFont="1" applyBorder="1">
      <alignment vertical="center"/>
    </xf>
    <xf numFmtId="0" fontId="13" fillId="0" borderId="34" xfId="1" applyFont="1" applyBorder="1">
      <alignment vertical="center"/>
    </xf>
    <xf numFmtId="0" fontId="13" fillId="0" borderId="22" xfId="1" applyFont="1" applyBorder="1">
      <alignment vertical="center"/>
    </xf>
    <xf numFmtId="0" fontId="13" fillId="0" borderId="0" xfId="1" applyFont="1" applyFill="1" applyAlignment="1">
      <alignment vertical="center"/>
    </xf>
    <xf numFmtId="0" fontId="13" fillId="0" borderId="35" xfId="1" applyFont="1" applyBorder="1">
      <alignment vertical="center"/>
    </xf>
    <xf numFmtId="0" fontId="14" fillId="0" borderId="16" xfId="2" applyFont="1" applyBorder="1">
      <alignment vertical="center"/>
    </xf>
    <xf numFmtId="0" fontId="13" fillId="0" borderId="0" xfId="1" applyFont="1" applyFill="1" applyBorder="1" applyAlignment="1">
      <alignment horizontal="center" vertical="center"/>
    </xf>
    <xf numFmtId="0" fontId="14" fillId="0" borderId="23" xfId="2" applyFont="1" applyBorder="1" applyAlignment="1">
      <alignment vertical="center" shrinkToFit="1"/>
    </xf>
    <xf numFmtId="0" fontId="13" fillId="8" borderId="7" xfId="1" applyFont="1" applyFill="1" applyBorder="1" applyAlignment="1">
      <alignment horizontal="center" vertical="center" shrinkToFit="1"/>
    </xf>
    <xf numFmtId="0" fontId="14" fillId="0" borderId="12" xfId="2" applyFont="1" applyBorder="1">
      <alignment vertical="center"/>
    </xf>
    <xf numFmtId="0" fontId="13" fillId="0" borderId="0" xfId="1" applyFont="1" applyFill="1" applyBorder="1" applyAlignment="1">
      <alignment vertical="center" shrinkToFit="1"/>
    </xf>
    <xf numFmtId="0" fontId="13" fillId="0" borderId="32" xfId="1" applyFont="1" applyBorder="1" applyAlignment="1">
      <alignment vertical="center" shrinkToFit="1"/>
    </xf>
    <xf numFmtId="0" fontId="20" fillId="10" borderId="0" xfId="2" applyFont="1" applyFill="1">
      <alignment vertical="center"/>
    </xf>
    <xf numFmtId="0" fontId="20" fillId="10" borderId="0" xfId="1" applyFont="1" applyFill="1">
      <alignment vertical="center"/>
    </xf>
    <xf numFmtId="0" fontId="14" fillId="0" borderId="0" xfId="2" applyFont="1">
      <alignment vertical="center"/>
    </xf>
    <xf numFmtId="0" fontId="14" fillId="9" borderId="30" xfId="2" applyFont="1" applyFill="1" applyBorder="1" applyAlignment="1">
      <alignment horizontal="center" vertical="center"/>
    </xf>
    <xf numFmtId="0" fontId="21" fillId="0" borderId="0" xfId="1" applyFont="1">
      <alignment vertical="center"/>
    </xf>
    <xf numFmtId="0" fontId="22" fillId="0" borderId="0" xfId="1" applyFont="1">
      <alignment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xf numFmtId="0" fontId="5" fillId="0" borderId="0" xfId="1" applyFont="1" applyAlignment="1"/>
    <xf numFmtId="0" fontId="5" fillId="0" borderId="0" xfId="1" applyFont="1" applyAlignment="1">
      <alignment horizontal="left" vertical="center"/>
    </xf>
    <xf numFmtId="0" fontId="6" fillId="0" borderId="0" xfId="1" applyFont="1" applyAlignment="1">
      <alignment horizontal="center" vertical="center"/>
    </xf>
    <xf numFmtId="0" fontId="6" fillId="2" borderId="0" xfId="1" applyFont="1" applyFill="1" applyAlignment="1" applyProtection="1">
      <alignment horizontal="right" vertical="center"/>
      <protection locked="0"/>
    </xf>
    <xf numFmtId="0" fontId="5" fillId="11" borderId="1" xfId="1" applyFont="1" applyFill="1" applyBorder="1" applyAlignment="1">
      <alignment horizontal="right" vertical="center"/>
    </xf>
    <xf numFmtId="0" fontId="7" fillId="0" borderId="0" xfId="1" applyFont="1">
      <alignment vertical="center"/>
    </xf>
    <xf numFmtId="0" fontId="8" fillId="0" borderId="0" xfId="1" applyFont="1" applyAlignment="1">
      <alignment horizontal="center" vertical="center"/>
    </xf>
    <xf numFmtId="0" fontId="5" fillId="0" borderId="0" xfId="1" applyFont="1" applyAlignment="1">
      <alignment vertical="center"/>
    </xf>
    <xf numFmtId="0" fontId="5" fillId="0" borderId="0" xfId="1" applyFont="1" applyAlignment="1" applyProtection="1">
      <alignment horizontal="center" vertical="center"/>
    </xf>
    <xf numFmtId="176" fontId="5" fillId="2" borderId="8" xfId="1" applyNumberFormat="1" applyFont="1" applyFill="1" applyBorder="1" applyAlignment="1" applyProtection="1">
      <alignment horizontal="center" vertical="center" wrapText="1"/>
      <protection locked="0"/>
    </xf>
    <xf numFmtId="184" fontId="5" fillId="2" borderId="47" xfId="1" applyNumberFormat="1" applyFont="1" applyFill="1" applyBorder="1" applyAlignment="1" applyProtection="1">
      <alignment horizontal="center" vertical="center" shrinkToFit="1"/>
      <protection locked="0"/>
    </xf>
    <xf numFmtId="185" fontId="5" fillId="2" borderId="48" xfId="1" applyNumberFormat="1" applyFont="1" applyFill="1" applyBorder="1" applyAlignment="1" applyProtection="1">
      <alignment horizontal="center" vertical="center" shrinkToFit="1"/>
      <protection locked="0"/>
    </xf>
    <xf numFmtId="179" fontId="5" fillId="3" borderId="43" xfId="1" applyNumberFormat="1" applyFont="1" applyFill="1" applyBorder="1" applyAlignment="1" applyProtection="1">
      <alignment horizontal="center" vertical="center" shrinkToFit="1"/>
    </xf>
    <xf numFmtId="0" fontId="5" fillId="2" borderId="6" xfId="1" applyFont="1" applyFill="1" applyBorder="1" applyAlignment="1" applyProtection="1">
      <alignment horizontal="center" vertical="center" wrapText="1"/>
      <protection locked="0"/>
    </xf>
    <xf numFmtId="180" fontId="10" fillId="3" borderId="2" xfId="1" applyNumberFormat="1" applyFont="1" applyFill="1" applyBorder="1" applyAlignment="1" applyProtection="1">
      <alignment horizontal="left" vertical="center" wrapText="1" shrinkToFit="1"/>
    </xf>
    <xf numFmtId="0" fontId="7" fillId="2" borderId="44" xfId="1" applyFont="1" applyFill="1" applyBorder="1" applyAlignment="1" applyProtection="1">
      <alignment vertical="center" wrapText="1"/>
      <protection locked="0"/>
    </xf>
    <xf numFmtId="0" fontId="5" fillId="0" borderId="7" xfId="1" applyFont="1" applyBorder="1" applyAlignment="1" applyProtection="1">
      <alignment horizontal="center" vertical="center"/>
      <protection locked="0"/>
    </xf>
    <xf numFmtId="0" fontId="5" fillId="0" borderId="0" xfId="1" applyFont="1" applyProtection="1">
      <alignment vertical="center"/>
    </xf>
    <xf numFmtId="179" fontId="5" fillId="3" borderId="43" xfId="1" applyNumberFormat="1" applyFont="1" applyFill="1" applyBorder="1" applyAlignment="1">
      <alignment horizontal="center" vertical="center" shrinkToFit="1"/>
    </xf>
    <xf numFmtId="180" fontId="10" fillId="3" borderId="2" xfId="1" applyNumberFormat="1" applyFont="1" applyFill="1" applyBorder="1" applyAlignment="1">
      <alignment horizontal="left" vertical="center" wrapText="1" shrinkToFit="1"/>
    </xf>
    <xf numFmtId="0" fontId="5" fillId="0" borderId="0" xfId="1" applyFont="1" applyAlignment="1">
      <alignment horizontal="center" vertical="center"/>
    </xf>
    <xf numFmtId="176" fontId="5" fillId="5" borderId="5" xfId="1" applyNumberFormat="1" applyFont="1" applyFill="1" applyBorder="1" applyAlignment="1">
      <alignment horizontal="center" vertical="center" wrapText="1"/>
    </xf>
    <xf numFmtId="176" fontId="5" fillId="5" borderId="49" xfId="1" applyNumberFormat="1" applyFont="1" applyFill="1" applyBorder="1" applyAlignment="1">
      <alignment horizontal="center" vertical="center" wrapText="1"/>
    </xf>
    <xf numFmtId="0" fontId="5" fillId="5" borderId="41" xfId="1" applyFont="1" applyFill="1" applyBorder="1">
      <alignment vertical="center"/>
    </xf>
    <xf numFmtId="0" fontId="5" fillId="5" borderId="0" xfId="1" applyFont="1" applyFill="1">
      <alignment vertical="center"/>
    </xf>
    <xf numFmtId="177" fontId="11" fillId="5" borderId="6" xfId="1" applyNumberFormat="1" applyFont="1" applyFill="1" applyBorder="1" applyAlignment="1">
      <alignment horizontal="center" vertical="center"/>
    </xf>
    <xf numFmtId="0" fontId="5" fillId="5" borderId="6" xfId="1" applyFont="1" applyFill="1" applyBorder="1" applyAlignment="1">
      <alignment horizontal="center" vertical="center" wrapText="1"/>
    </xf>
    <xf numFmtId="180" fontId="9" fillId="5" borderId="2" xfId="1" applyNumberFormat="1" applyFont="1" applyFill="1" applyBorder="1" applyAlignment="1">
      <alignment horizontal="left" vertical="center" wrapText="1" shrinkToFit="1"/>
    </xf>
    <xf numFmtId="0" fontId="7" fillId="5" borderId="3" xfId="1" applyFont="1" applyFill="1" applyBorder="1" applyAlignment="1">
      <alignment vertical="center" wrapText="1"/>
    </xf>
    <xf numFmtId="0" fontId="5" fillId="5" borderId="7" xfId="1" applyFont="1" applyFill="1" applyBorder="1" applyAlignment="1">
      <alignment horizontal="center" vertical="center"/>
    </xf>
    <xf numFmtId="176" fontId="5" fillId="0" borderId="0" xfId="1" applyNumberFormat="1" applyFont="1" applyAlignment="1">
      <alignment horizontal="center" vertical="center" wrapText="1"/>
    </xf>
    <xf numFmtId="177"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0" fontId="5" fillId="0" borderId="0" xfId="1" applyFont="1" applyAlignment="1">
      <alignment horizontal="center" vertical="center" wrapText="1"/>
    </xf>
    <xf numFmtId="180" fontId="5" fillId="0" borderId="0" xfId="1" applyNumberFormat="1" applyFont="1" applyAlignment="1">
      <alignment horizontal="left" vertical="center" shrinkToFit="1"/>
    </xf>
    <xf numFmtId="180" fontId="9" fillId="0" borderId="0" xfId="1" applyNumberFormat="1" applyFont="1" applyAlignment="1">
      <alignment horizontal="left" vertical="center" wrapText="1" shrinkToFit="1"/>
    </xf>
    <xf numFmtId="180" fontId="10" fillId="0" borderId="0" xfId="1" applyNumberFormat="1" applyFont="1" applyAlignment="1">
      <alignment horizontal="left" vertical="center" wrapText="1" shrinkToFit="1"/>
    </xf>
    <xf numFmtId="0" fontId="5" fillId="0" borderId="0" xfId="1" applyFont="1" applyAlignment="1">
      <alignment vertical="center" wrapText="1"/>
    </xf>
    <xf numFmtId="0" fontId="9" fillId="0" borderId="7" xfId="1" applyFont="1" applyBorder="1" applyAlignment="1">
      <alignment horizontal="center" vertical="center" shrinkToFit="1"/>
    </xf>
    <xf numFmtId="0" fontId="9" fillId="0" borderId="7" xfId="1" applyFont="1" applyBorder="1" applyAlignment="1">
      <alignment horizontal="center" vertical="center" wrapText="1"/>
    </xf>
    <xf numFmtId="179" fontId="5" fillId="0" borderId="7" xfId="1" applyNumberFormat="1" applyFont="1" applyBorder="1" applyAlignment="1">
      <alignment horizontal="center" vertical="center" wrapText="1"/>
    </xf>
    <xf numFmtId="178" fontId="22" fillId="3" borderId="7" xfId="1" applyNumberFormat="1" applyFont="1" applyFill="1" applyBorder="1" applyAlignment="1">
      <alignment horizontal="center" vertical="center" wrapText="1"/>
    </xf>
    <xf numFmtId="179" fontId="22" fillId="3" borderId="7" xfId="1" applyNumberFormat="1" applyFont="1" applyFill="1" applyBorder="1" applyAlignment="1">
      <alignment horizontal="center" vertical="center" wrapText="1"/>
    </xf>
    <xf numFmtId="180" fontId="22" fillId="0" borderId="0" xfId="1" applyNumberFormat="1" applyFont="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182" fontId="5" fillId="0" borderId="0" xfId="1" applyNumberFormat="1" applyFont="1" applyAlignment="1">
      <alignment vertical="center" wrapText="1"/>
    </xf>
    <xf numFmtId="183" fontId="5" fillId="0" borderId="0" xfId="1" applyNumberFormat="1" applyFont="1" applyAlignment="1">
      <alignment horizontal="center" vertical="center" wrapText="1"/>
    </xf>
    <xf numFmtId="182" fontId="5" fillId="0" borderId="0" xfId="1" applyNumberFormat="1" applyFont="1" applyAlignment="1">
      <alignment horizontal="center" vertical="center" wrapText="1"/>
    </xf>
    <xf numFmtId="0" fontId="13" fillId="7" borderId="0" xfId="1" applyFont="1" applyFill="1" applyBorder="1" applyAlignment="1">
      <alignment horizontal="center" vertical="center"/>
    </xf>
    <xf numFmtId="0" fontId="16" fillId="2" borderId="11" xfId="1" applyFont="1" applyFill="1" applyBorder="1">
      <alignment vertical="center"/>
    </xf>
    <xf numFmtId="0" fontId="13" fillId="2" borderId="27" xfId="1" applyFont="1" applyFill="1" applyBorder="1">
      <alignment vertical="center"/>
    </xf>
    <xf numFmtId="0" fontId="13" fillId="2" borderId="17" xfId="1" applyFont="1" applyFill="1" applyBorder="1">
      <alignment vertical="center"/>
    </xf>
    <xf numFmtId="0" fontId="13" fillId="0" borderId="0" xfId="1" applyFont="1" applyFill="1" applyBorder="1">
      <alignment vertical="center"/>
    </xf>
    <xf numFmtId="0" fontId="13" fillId="9" borderId="0" xfId="1" applyFont="1" applyFill="1" applyBorder="1" applyAlignment="1">
      <alignment vertical="center" wrapText="1"/>
    </xf>
    <xf numFmtId="0" fontId="13" fillId="0" borderId="29" xfId="1" applyFont="1" applyBorder="1" applyAlignment="1">
      <alignment vertical="center" shrinkToFit="1"/>
    </xf>
    <xf numFmtId="0" fontId="13" fillId="0" borderId="19" xfId="1" applyFont="1" applyBorder="1" applyAlignment="1">
      <alignment vertical="center" shrinkToFit="1"/>
    </xf>
    <xf numFmtId="0" fontId="13" fillId="2" borderId="30" xfId="1" applyFont="1" applyFill="1" applyBorder="1" applyAlignment="1" applyProtection="1">
      <alignment vertical="center" shrinkToFit="1"/>
      <protection locked="0"/>
    </xf>
    <xf numFmtId="0" fontId="13" fillId="0" borderId="30" xfId="1" applyFont="1" applyBorder="1">
      <alignment vertical="center"/>
    </xf>
    <xf numFmtId="0" fontId="13" fillId="0" borderId="7" xfId="1" applyFont="1" applyBorder="1">
      <alignment vertical="center"/>
    </xf>
    <xf numFmtId="0" fontId="14" fillId="0" borderId="36" xfId="2" applyFont="1" applyBorder="1">
      <alignment vertical="center"/>
    </xf>
    <xf numFmtId="0" fontId="19" fillId="0" borderId="22" xfId="1" applyFont="1" applyBorder="1">
      <alignment vertical="center"/>
    </xf>
    <xf numFmtId="0" fontId="19" fillId="0" borderId="0" xfId="1" applyFont="1" applyBorder="1">
      <alignment vertical="center"/>
    </xf>
    <xf numFmtId="0" fontId="19" fillId="0" borderId="18" xfId="1" applyFont="1" applyBorder="1">
      <alignment vertical="center"/>
    </xf>
    <xf numFmtId="0" fontId="13" fillId="0" borderId="23" xfId="1" applyFont="1" applyBorder="1" applyAlignment="1">
      <alignment vertical="center" shrinkToFit="1"/>
    </xf>
    <xf numFmtId="0" fontId="13" fillId="2" borderId="23" xfId="1" applyFont="1" applyFill="1" applyBorder="1" applyAlignment="1" applyProtection="1">
      <alignment vertical="center" shrinkToFit="1"/>
      <protection locked="0"/>
    </xf>
    <xf numFmtId="0" fontId="13" fillId="0" borderId="50" xfId="1" applyFont="1" applyBorder="1">
      <alignment vertical="center"/>
    </xf>
    <xf numFmtId="0" fontId="13" fillId="0" borderId="51" xfId="1" applyFont="1" applyBorder="1" applyAlignment="1">
      <alignment vertical="center" shrinkToFit="1"/>
    </xf>
    <xf numFmtId="0" fontId="13" fillId="0" borderId="16" xfId="1" applyFont="1" applyBorder="1" applyAlignment="1">
      <alignment vertical="center" shrinkToFit="1"/>
    </xf>
    <xf numFmtId="0" fontId="13" fillId="2" borderId="16" xfId="1" applyFont="1" applyFill="1" applyBorder="1" applyAlignment="1" applyProtection="1">
      <alignment vertical="center" shrinkToFit="1"/>
      <protection locked="0"/>
    </xf>
    <xf numFmtId="0" fontId="18" fillId="0" borderId="52" xfId="1" applyFont="1" applyFill="1" applyBorder="1" applyAlignment="1">
      <alignment vertical="center" wrapText="1"/>
    </xf>
    <xf numFmtId="0" fontId="13" fillId="12" borderId="21" xfId="1" applyFont="1" applyFill="1" applyBorder="1" applyProtection="1">
      <alignment vertical="center"/>
      <protection locked="0"/>
    </xf>
    <xf numFmtId="0" fontId="13" fillId="2" borderId="35" xfId="1" applyFont="1" applyFill="1" applyBorder="1" applyAlignment="1" applyProtection="1">
      <alignment vertical="center" shrinkToFit="1"/>
      <protection locked="0"/>
    </xf>
    <xf numFmtId="0" fontId="13" fillId="2" borderId="53" xfId="1" applyFont="1" applyFill="1" applyBorder="1" applyAlignment="1" applyProtection="1">
      <alignment vertical="center" shrinkToFit="1"/>
      <protection locked="0"/>
    </xf>
    <xf numFmtId="0" fontId="13" fillId="2" borderId="21" xfId="1" applyFont="1" applyFill="1" applyBorder="1" applyAlignment="1" applyProtection="1">
      <alignment vertical="center" shrinkToFit="1"/>
      <protection locked="0"/>
    </xf>
    <xf numFmtId="0" fontId="22" fillId="0" borderId="7" xfId="2" applyFont="1" applyBorder="1">
      <alignment vertical="center"/>
    </xf>
    <xf numFmtId="0" fontId="13" fillId="0" borderId="22" xfId="1" applyFont="1" applyBorder="1" applyAlignment="1">
      <alignment horizontal="left" vertical="center" indent="1"/>
    </xf>
    <xf numFmtId="0" fontId="13" fillId="0" borderId="0" xfId="1" applyFont="1" applyBorder="1" applyAlignment="1">
      <alignment horizontal="left" vertical="center" indent="1"/>
    </xf>
    <xf numFmtId="0" fontId="13" fillId="0" borderId="18" xfId="1" applyFont="1" applyBorder="1" applyAlignment="1">
      <alignment horizontal="left" vertical="center" indent="1"/>
    </xf>
    <xf numFmtId="0" fontId="19" fillId="0" borderId="22" xfId="1" applyFont="1" applyBorder="1" applyAlignment="1">
      <alignment horizontal="left" vertical="center" indent="2"/>
    </xf>
    <xf numFmtId="0" fontId="19" fillId="0" borderId="0" xfId="1" applyFont="1" applyBorder="1" applyAlignment="1">
      <alignment horizontal="left" vertical="center" indent="2"/>
    </xf>
    <xf numFmtId="0" fontId="19" fillId="0" borderId="18" xfId="1" applyFont="1" applyBorder="1" applyAlignment="1">
      <alignment horizontal="left" vertical="center" indent="2"/>
    </xf>
    <xf numFmtId="0" fontId="13" fillId="0" borderId="22" xfId="1" applyFont="1" applyBorder="1" applyAlignment="1">
      <alignment horizontal="left" vertical="center" indent="2"/>
    </xf>
    <xf numFmtId="0" fontId="13" fillId="0" borderId="0" xfId="1" applyFont="1" applyBorder="1" applyAlignment="1">
      <alignment horizontal="left" vertical="center" indent="2"/>
    </xf>
    <xf numFmtId="0" fontId="13" fillId="0" borderId="18" xfId="1" applyFont="1" applyBorder="1" applyAlignment="1">
      <alignment horizontal="left" vertical="center" indent="2"/>
    </xf>
    <xf numFmtId="0" fontId="13" fillId="9" borderId="10" xfId="1" applyFont="1" applyFill="1" applyBorder="1">
      <alignment vertical="center"/>
    </xf>
    <xf numFmtId="0" fontId="13" fillId="9" borderId="7" xfId="1" applyFont="1" applyFill="1" applyBorder="1" applyAlignment="1">
      <alignment vertical="center"/>
    </xf>
    <xf numFmtId="0" fontId="13" fillId="0" borderId="7" xfId="1" applyFont="1" applyFill="1" applyBorder="1" applyAlignment="1">
      <alignment vertical="center"/>
    </xf>
    <xf numFmtId="0" fontId="13" fillId="0" borderId="0" xfId="1" applyFont="1" applyFill="1" applyBorder="1" applyAlignment="1">
      <alignment vertical="center"/>
    </xf>
    <xf numFmtId="0" fontId="13" fillId="0" borderId="7" xfId="1" applyFont="1" applyBorder="1" applyAlignment="1">
      <alignment vertical="center"/>
    </xf>
    <xf numFmtId="0" fontId="13" fillId="0" borderId="8" xfId="1" applyFont="1" applyBorder="1">
      <alignment vertical="center"/>
    </xf>
    <xf numFmtId="0" fontId="13" fillId="0" borderId="37" xfId="1" applyFont="1" applyBorder="1">
      <alignment vertical="center"/>
    </xf>
    <xf numFmtId="0" fontId="13" fillId="0" borderId="13" xfId="1" applyFont="1" applyBorder="1">
      <alignment vertical="center"/>
    </xf>
    <xf numFmtId="0" fontId="13" fillId="0" borderId="42" xfId="1" applyFont="1" applyBorder="1">
      <alignment vertical="center"/>
    </xf>
    <xf numFmtId="0" fontId="13" fillId="0" borderId="15" xfId="1" applyFont="1" applyBorder="1" applyAlignment="1">
      <alignment horizontal="left" vertical="center" indent="2"/>
    </xf>
    <xf numFmtId="0" fontId="13" fillId="0" borderId="1" xfId="1" applyFont="1" applyBorder="1" applyAlignment="1">
      <alignment horizontal="left" vertical="center" indent="1"/>
    </xf>
    <xf numFmtId="0" fontId="13" fillId="0" borderId="20" xfId="1" applyFont="1" applyBorder="1" applyAlignment="1">
      <alignment horizontal="left" vertical="center" indent="1"/>
    </xf>
    <xf numFmtId="0" fontId="22" fillId="0" borderId="7" xfId="2" applyFont="1" applyFill="1" applyBorder="1">
      <alignment vertical="center"/>
    </xf>
    <xf numFmtId="0" fontId="13" fillId="0" borderId="0" xfId="1" applyFont="1" applyFill="1" applyBorder="1" applyAlignment="1">
      <alignment horizontal="center" vertical="center" shrinkToFit="1"/>
    </xf>
    <xf numFmtId="0" fontId="14" fillId="0" borderId="32" xfId="2" applyFont="1" applyBorder="1" applyAlignment="1">
      <alignment vertical="center" shrinkToFit="1"/>
    </xf>
    <xf numFmtId="0" fontId="13" fillId="2" borderId="35" xfId="1" applyFont="1" applyFill="1" applyBorder="1" applyProtection="1">
      <alignment vertical="center"/>
      <protection locked="0"/>
    </xf>
    <xf numFmtId="0" fontId="13" fillId="0" borderId="23" xfId="2" applyFont="1" applyBorder="1">
      <alignment vertical="center"/>
    </xf>
    <xf numFmtId="0" fontId="14" fillId="0" borderId="36" xfId="2" applyFont="1" applyBorder="1" applyAlignment="1">
      <alignment horizontal="right" vertical="center"/>
    </xf>
    <xf numFmtId="49" fontId="13" fillId="13" borderId="23" xfId="1" applyNumberFormat="1" applyFont="1" applyFill="1" applyBorder="1" applyAlignment="1" applyProtection="1">
      <alignment horizontal="right" vertical="center"/>
      <protection locked="0"/>
    </xf>
    <xf numFmtId="17" fontId="14" fillId="0" borderId="23" xfId="2" applyNumberFormat="1" applyFont="1" applyBorder="1" applyAlignment="1">
      <alignment vertical="center" shrinkToFit="1"/>
    </xf>
    <xf numFmtId="49" fontId="13" fillId="13" borderId="0" xfId="1" applyNumberFormat="1" applyFont="1" applyFill="1" applyAlignment="1" applyProtection="1">
      <alignment horizontal="right" vertical="center"/>
      <protection locked="0"/>
    </xf>
    <xf numFmtId="0" fontId="14" fillId="0" borderId="50" xfId="2" applyFont="1" applyBorder="1">
      <alignment vertical="center"/>
    </xf>
    <xf numFmtId="0" fontId="13" fillId="0" borderId="7" xfId="1" applyFont="1" applyBorder="1" applyAlignment="1">
      <alignment horizontal="right" vertical="center"/>
    </xf>
    <xf numFmtId="0" fontId="13" fillId="2" borderId="54" xfId="1" applyFont="1" applyFill="1" applyBorder="1" applyProtection="1">
      <alignment vertical="center"/>
      <protection locked="0"/>
    </xf>
    <xf numFmtId="0" fontId="13" fillId="2" borderId="38" xfId="1" applyFont="1" applyFill="1" applyBorder="1" applyProtection="1">
      <alignment vertical="center"/>
      <protection locked="0"/>
    </xf>
    <xf numFmtId="0" fontId="13" fillId="2" borderId="55" xfId="1" applyFont="1" applyFill="1" applyBorder="1" applyProtection="1">
      <alignment vertical="center"/>
      <protection locked="0"/>
    </xf>
    <xf numFmtId="0" fontId="13" fillId="2" borderId="56" xfId="1" applyFont="1" applyFill="1" applyBorder="1" applyProtection="1">
      <alignment vertical="center"/>
      <protection locked="0"/>
    </xf>
    <xf numFmtId="0" fontId="13" fillId="2" borderId="57" xfId="1" applyFont="1" applyFill="1" applyBorder="1" applyProtection="1">
      <alignment vertical="center"/>
      <protection locked="0"/>
    </xf>
    <xf numFmtId="0" fontId="13" fillId="2" borderId="39" xfId="1" applyFont="1" applyFill="1" applyBorder="1" applyProtection="1">
      <alignment vertical="center"/>
      <protection locked="0"/>
    </xf>
    <xf numFmtId="0" fontId="14" fillId="0" borderId="7" xfId="2" applyFont="1" applyBorder="1" applyAlignment="1">
      <alignment horizontal="right" vertical="center"/>
    </xf>
    <xf numFmtId="0" fontId="22" fillId="0" borderId="0" xfId="2" applyFont="1">
      <alignment vertical="center"/>
    </xf>
    <xf numFmtId="0" fontId="25" fillId="0" borderId="0" xfId="2" applyFont="1">
      <alignment vertical="center"/>
    </xf>
    <xf numFmtId="0" fontId="25" fillId="0" borderId="7" xfId="2" applyFont="1" applyBorder="1" applyAlignment="1">
      <alignment vertical="center" wrapText="1"/>
    </xf>
    <xf numFmtId="0" fontId="22" fillId="6" borderId="7" xfId="2" applyFont="1" applyFill="1" applyBorder="1" applyAlignment="1">
      <alignment horizontal="center" vertical="center" wrapText="1"/>
    </xf>
    <xf numFmtId="0" fontId="29" fillId="0" borderId="0" xfId="2" applyFont="1" applyAlignment="1">
      <alignment horizontal="left" vertical="center"/>
    </xf>
    <xf numFmtId="0" fontId="22" fillId="0" borderId="7" xfId="2" applyFont="1" applyBorder="1" applyAlignment="1">
      <alignment vertical="center" wrapText="1"/>
    </xf>
    <xf numFmtId="0" fontId="25" fillId="6" borderId="7" xfId="2" applyFont="1" applyFill="1" applyBorder="1" applyAlignment="1">
      <alignment horizontal="center" vertical="center"/>
    </xf>
    <xf numFmtId="0" fontId="25" fillId="0" borderId="0" xfId="2" applyFont="1" applyAlignment="1">
      <alignment vertical="center" wrapText="1"/>
    </xf>
    <xf numFmtId="0" fontId="25" fillId="0" borderId="0" xfId="2" applyFont="1" applyAlignment="1">
      <alignment horizontal="center" vertical="center"/>
    </xf>
    <xf numFmtId="0" fontId="21" fillId="0" borderId="0" xfId="2" applyFont="1">
      <alignment vertical="center"/>
    </xf>
    <xf numFmtId="0" fontId="22" fillId="0" borderId="7" xfId="2" applyFont="1" applyBorder="1" applyAlignment="1">
      <alignment horizontal="center" vertical="center" wrapText="1"/>
    </xf>
    <xf numFmtId="0" fontId="22" fillId="6" borderId="7" xfId="2" applyFont="1" applyFill="1" applyBorder="1" applyAlignment="1">
      <alignment horizontal="center" vertical="center"/>
    </xf>
    <xf numFmtId="0" fontId="22" fillId="0" borderId="7" xfId="2" applyFont="1" applyBorder="1" applyAlignment="1">
      <alignment vertical="top" wrapText="1"/>
    </xf>
    <xf numFmtId="0" fontId="22" fillId="0" borderId="7" xfId="2" applyFont="1" applyBorder="1" applyAlignment="1">
      <alignment vertical="top" shrinkToFit="1"/>
    </xf>
    <xf numFmtId="0" fontId="22" fillId="0" borderId="10" xfId="2" applyFont="1" applyBorder="1" applyAlignment="1">
      <alignment vertical="center" wrapText="1"/>
    </xf>
    <xf numFmtId="0" fontId="22" fillId="0" borderId="7" xfId="2" applyFont="1" applyBorder="1" applyAlignment="1">
      <alignment horizontal="left" vertical="top" wrapText="1"/>
    </xf>
    <xf numFmtId="0" fontId="22" fillId="0" borderId="14" xfId="2" applyFont="1" applyBorder="1" applyAlignment="1">
      <alignment horizontal="left" vertical="center" wrapText="1"/>
    </xf>
    <xf numFmtId="0" fontId="22" fillId="0" borderId="0" xfId="2" applyFont="1" applyAlignment="1">
      <alignment horizontal="left" vertical="center" indent="1"/>
    </xf>
    <xf numFmtId="0" fontId="22" fillId="0" borderId="0" xfId="2" applyFont="1" applyAlignment="1">
      <alignment vertical="center" wrapText="1"/>
    </xf>
    <xf numFmtId="0" fontId="22" fillId="0" borderId="0" xfId="2" applyFont="1" applyAlignment="1">
      <alignment horizontal="center" vertical="center"/>
    </xf>
    <xf numFmtId="0" fontId="22" fillId="0" borderId="7" xfId="2" applyFont="1" applyBorder="1" applyAlignment="1">
      <alignment vertical="center" shrinkToFit="1"/>
    </xf>
    <xf numFmtId="0" fontId="22" fillId="0" borderId="10" xfId="2" applyFont="1" applyBorder="1" applyAlignment="1">
      <alignment vertical="top" wrapText="1" shrinkToFit="1"/>
    </xf>
    <xf numFmtId="0" fontId="22" fillId="0" borderId="7" xfId="2" applyFont="1" applyBorder="1" applyAlignment="1">
      <alignment horizontal="left" vertical="center" wrapText="1"/>
    </xf>
    <xf numFmtId="0" fontId="22" fillId="0" borderId="9" xfId="2" applyFont="1" applyBorder="1" applyAlignment="1">
      <alignment horizontal="left" vertical="center" wrapText="1"/>
    </xf>
    <xf numFmtId="0" fontId="22" fillId="0" borderId="10" xfId="2" applyFont="1" applyBorder="1" applyAlignment="1">
      <alignment horizontal="left" vertical="top" wrapText="1"/>
    </xf>
    <xf numFmtId="0" fontId="25" fillId="0" borderId="0" xfId="2" applyFont="1" applyAlignment="1">
      <alignment horizontal="left" vertical="center" wrapText="1"/>
    </xf>
    <xf numFmtId="0" fontId="22" fillId="0" borderId="14" xfId="2" applyFont="1" applyBorder="1" applyAlignment="1">
      <alignment vertical="center" wrapText="1"/>
    </xf>
    <xf numFmtId="0" fontId="25" fillId="0" borderId="10" xfId="2" applyFont="1" applyBorder="1" applyAlignment="1">
      <alignment horizontal="left" vertical="top" wrapText="1"/>
    </xf>
    <xf numFmtId="0" fontId="25" fillId="0" borderId="0" xfId="2" applyFont="1" applyAlignment="1">
      <alignment horizontal="left" vertical="center" indent="1"/>
    </xf>
    <xf numFmtId="0" fontId="22" fillId="0" borderId="8" xfId="2" applyFont="1" applyBorder="1" applyAlignment="1">
      <alignment horizontal="center" vertical="center" wrapText="1"/>
    </xf>
    <xf numFmtId="49" fontId="13" fillId="6" borderId="7" xfId="1" applyNumberFormat="1" applyFont="1" applyFill="1" applyBorder="1" applyAlignment="1">
      <alignment horizontal="center" vertical="center"/>
    </xf>
    <xf numFmtId="0" fontId="22" fillId="0" borderId="15" xfId="2" applyFont="1" applyBorder="1" applyAlignment="1">
      <alignment horizontal="center" vertical="center" wrapText="1"/>
    </xf>
    <xf numFmtId="0" fontId="22" fillId="0" borderId="10" xfId="2" applyFont="1" applyBorder="1" applyAlignment="1">
      <alignment vertical="top" wrapText="1"/>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176" fontId="9" fillId="0" borderId="0" xfId="1" applyNumberFormat="1" applyFont="1" applyAlignment="1">
      <alignment horizontal="left" vertical="center" wrapText="1"/>
    </xf>
    <xf numFmtId="176" fontId="9" fillId="0" borderId="18" xfId="1" applyNumberFormat="1" applyFont="1" applyBorder="1" applyAlignment="1">
      <alignment horizontal="left" vertical="center" wrapText="1"/>
    </xf>
    <xf numFmtId="183" fontId="25" fillId="0" borderId="0" xfId="1" applyNumberFormat="1" applyFont="1" applyAlignment="1">
      <alignment vertical="center" wrapText="1"/>
    </xf>
    <xf numFmtId="0" fontId="26" fillId="0" borderId="7" xfId="1" applyFont="1" applyBorder="1" applyAlignment="1">
      <alignment horizontal="center" vertical="center" wrapText="1"/>
    </xf>
    <xf numFmtId="0" fontId="25" fillId="4" borderId="3" xfId="1" applyFont="1" applyFill="1" applyBorder="1" applyAlignment="1">
      <alignment horizontal="center" vertical="center" wrapText="1"/>
    </xf>
    <xf numFmtId="0" fontId="25" fillId="4" borderId="5" xfId="1" applyFont="1" applyFill="1" applyBorder="1" applyAlignment="1">
      <alignment horizontal="center" vertical="center" wrapText="1"/>
    </xf>
    <xf numFmtId="0" fontId="25" fillId="4" borderId="6" xfId="1" applyFont="1" applyFill="1" applyBorder="1" applyAlignment="1">
      <alignment horizontal="center" vertical="center" shrinkToFit="1"/>
    </xf>
    <xf numFmtId="0" fontId="25" fillId="4" borderId="43" xfId="1" applyFont="1" applyFill="1" applyBorder="1" applyAlignment="1">
      <alignment horizontal="center" vertical="center" shrinkToFit="1"/>
    </xf>
    <xf numFmtId="0" fontId="25" fillId="4" borderId="41" xfId="1" applyFont="1" applyFill="1" applyBorder="1" applyAlignment="1">
      <alignment horizontal="center" vertical="center"/>
    </xf>
    <xf numFmtId="0" fontId="25" fillId="4" borderId="2" xfId="1" applyFont="1" applyFill="1" applyBorder="1" applyAlignment="1">
      <alignment horizontal="center" vertical="center" wrapText="1"/>
    </xf>
    <xf numFmtId="0" fontId="25" fillId="4" borderId="2" xfId="1" applyFont="1" applyFill="1" applyBorder="1" applyAlignment="1">
      <alignment horizontal="center" vertical="center"/>
    </xf>
    <xf numFmtId="0" fontId="25" fillId="4" borderId="6" xfId="1" applyFont="1" applyFill="1" applyBorder="1" applyAlignment="1">
      <alignment horizontal="center" vertical="center"/>
    </xf>
    <xf numFmtId="0" fontId="25" fillId="4" borderId="43" xfId="1" applyFont="1" applyFill="1" applyBorder="1" applyAlignment="1">
      <alignment horizontal="center" vertical="center"/>
    </xf>
    <xf numFmtId="0" fontId="25" fillId="4" borderId="6" xfId="1" applyFont="1" applyFill="1" applyBorder="1" applyAlignment="1">
      <alignment horizontal="center" vertical="center" wrapText="1"/>
    </xf>
    <xf numFmtId="0" fontId="25" fillId="4" borderId="43" xfId="1" applyFont="1" applyFill="1" applyBorder="1" applyAlignment="1">
      <alignment horizontal="center" vertical="center" wrapText="1"/>
    </xf>
    <xf numFmtId="0" fontId="27" fillId="0" borderId="7" xfId="1" applyFont="1" applyBorder="1" applyAlignment="1">
      <alignment horizontal="center" vertical="center" wrapText="1"/>
    </xf>
    <xf numFmtId="0" fontId="6" fillId="0" borderId="0" xfId="1" applyFont="1" applyAlignment="1">
      <alignment horizontal="left" vertical="center"/>
    </xf>
    <xf numFmtId="0" fontId="7" fillId="0" borderId="0" xfId="1" applyFont="1" applyAlignment="1">
      <alignment horizontal="left" vertical="top" wrapText="1"/>
    </xf>
    <xf numFmtId="0" fontId="7" fillId="0" borderId="0" xfId="1" applyFont="1" applyAlignment="1">
      <alignment horizontal="left" vertical="top"/>
    </xf>
    <xf numFmtId="0" fontId="24" fillId="4" borderId="2" xfId="1" applyFont="1" applyFill="1" applyBorder="1" applyAlignment="1">
      <alignment horizontal="center" vertical="center" wrapText="1"/>
    </xf>
    <xf numFmtId="0" fontId="25" fillId="4" borderId="4" xfId="1" applyFont="1" applyFill="1" applyBorder="1" applyAlignment="1">
      <alignment horizontal="center" vertical="center" wrapText="1"/>
    </xf>
    <xf numFmtId="0" fontId="25" fillId="4" borderId="0" xfId="1" applyFont="1" applyFill="1" applyAlignment="1">
      <alignment horizontal="center" vertical="center" wrapText="1"/>
    </xf>
    <xf numFmtId="0" fontId="25" fillId="4" borderId="44" xfId="1" applyFont="1" applyFill="1" applyBorder="1" applyAlignment="1">
      <alignment horizontal="center" vertical="center" wrapText="1"/>
    </xf>
    <xf numFmtId="0" fontId="25" fillId="4" borderId="45" xfId="1" applyFont="1" applyFill="1" applyBorder="1" applyAlignment="1">
      <alignment horizontal="center" vertical="center" wrapText="1"/>
    </xf>
    <xf numFmtId="0" fontId="25" fillId="4" borderId="40" xfId="1" applyFont="1" applyFill="1" applyBorder="1" applyAlignment="1">
      <alignment horizontal="center" vertical="center" wrapText="1"/>
    </xf>
    <xf numFmtId="0" fontId="25" fillId="4" borderId="42" xfId="1" applyFont="1" applyFill="1" applyBorder="1" applyAlignment="1">
      <alignment horizontal="center" vertical="center" wrapText="1"/>
    </xf>
    <xf numFmtId="0" fontId="25" fillId="4" borderId="46" xfId="1" applyFont="1" applyFill="1" applyBorder="1" applyAlignment="1">
      <alignment horizontal="center" vertical="center" wrapText="1"/>
    </xf>
    <xf numFmtId="0" fontId="13" fillId="9" borderId="7" xfId="1" applyFont="1" applyFill="1" applyBorder="1" applyAlignment="1">
      <alignment horizontal="left" vertical="center"/>
    </xf>
    <xf numFmtId="0" fontId="13" fillId="9" borderId="8" xfId="1" applyFont="1" applyFill="1" applyBorder="1" applyAlignment="1">
      <alignment horizontal="left" vertical="center"/>
    </xf>
    <xf numFmtId="0" fontId="13" fillId="0" borderId="22" xfId="1" applyFont="1" applyBorder="1" applyAlignment="1">
      <alignment horizontal="left" vertical="center" wrapText="1"/>
    </xf>
    <xf numFmtId="0" fontId="13" fillId="0" borderId="0" xfId="1" applyFont="1" applyBorder="1" applyAlignment="1">
      <alignment horizontal="left" vertical="center" wrapText="1"/>
    </xf>
    <xf numFmtId="0" fontId="13" fillId="0" borderId="18" xfId="1" applyFont="1" applyBorder="1" applyAlignment="1">
      <alignment horizontal="left" vertical="center" wrapText="1"/>
    </xf>
    <xf numFmtId="0" fontId="13" fillId="7" borderId="1" xfId="1" applyFont="1" applyFill="1" applyBorder="1" applyAlignment="1">
      <alignment horizontal="center" vertical="center"/>
    </xf>
    <xf numFmtId="0" fontId="14" fillId="8" borderId="24" xfId="2" applyFont="1" applyFill="1" applyBorder="1" applyAlignment="1">
      <alignment horizontal="center" vertical="center"/>
    </xf>
    <xf numFmtId="0" fontId="14" fillId="8" borderId="25" xfId="2" applyFont="1" applyFill="1" applyBorder="1" applyAlignment="1">
      <alignment horizontal="center" vertical="center"/>
    </xf>
    <xf numFmtId="0" fontId="15" fillId="8" borderId="26" xfId="1" applyFont="1" applyFill="1" applyBorder="1" applyAlignment="1">
      <alignment vertical="center" wrapText="1"/>
    </xf>
    <xf numFmtId="0" fontId="15" fillId="8" borderId="12" xfId="1" applyFont="1" applyFill="1" applyBorder="1" applyAlignment="1">
      <alignment vertical="center" wrapText="1"/>
    </xf>
    <xf numFmtId="0" fontId="13" fillId="0" borderId="0" xfId="1" applyFont="1" applyBorder="1" applyAlignment="1">
      <alignment vertical="center" wrapText="1"/>
    </xf>
    <xf numFmtId="0" fontId="13" fillId="9" borderId="11" xfId="1" applyFont="1" applyFill="1" applyBorder="1" applyAlignment="1">
      <alignment horizontal="center" vertical="center" wrapText="1"/>
    </xf>
    <xf numFmtId="0" fontId="13" fillId="9" borderId="27" xfId="1" applyFont="1" applyFill="1" applyBorder="1" applyAlignment="1">
      <alignment horizontal="center" vertical="center" wrapText="1"/>
    </xf>
    <xf numFmtId="0" fontId="13" fillId="9" borderId="17" xfId="1" applyFont="1" applyFill="1" applyBorder="1" applyAlignment="1">
      <alignment horizontal="center" vertical="center" wrapText="1"/>
    </xf>
    <xf numFmtId="0" fontId="14" fillId="9" borderId="29" xfId="2" applyFont="1" applyFill="1" applyBorder="1" applyAlignment="1">
      <alignment horizontal="center" vertical="center"/>
    </xf>
    <xf numFmtId="0" fontId="14" fillId="9" borderId="30" xfId="2" applyFont="1" applyFill="1" applyBorder="1" applyAlignment="1">
      <alignment horizontal="center" vertical="center"/>
    </xf>
    <xf numFmtId="0" fontId="22" fillId="0" borderId="10" xfId="2" applyFont="1" applyBorder="1" applyAlignment="1">
      <alignment horizontal="left" vertical="top" wrapText="1"/>
    </xf>
    <xf numFmtId="0" fontId="22" fillId="0" borderId="13" xfId="2" applyFont="1" applyBorder="1" applyAlignment="1">
      <alignment horizontal="left" vertical="top" wrapText="1"/>
    </xf>
    <xf numFmtId="0" fontId="22" fillId="0" borderId="14" xfId="2" applyFont="1" applyBorder="1" applyAlignment="1">
      <alignment horizontal="left" vertical="top" wrapText="1"/>
    </xf>
    <xf numFmtId="0" fontId="22" fillId="0" borderId="10" xfId="2" applyFont="1" applyBorder="1" applyAlignment="1">
      <alignment vertical="top" wrapText="1"/>
    </xf>
    <xf numFmtId="0" fontId="22" fillId="0" borderId="13" xfId="2" applyFont="1" applyBorder="1" applyAlignment="1">
      <alignment vertical="top" wrapText="1"/>
    </xf>
    <xf numFmtId="0" fontId="22" fillId="0" borderId="14" xfId="2" applyFont="1" applyBorder="1" applyAlignment="1">
      <alignment vertical="top" wrapText="1"/>
    </xf>
    <xf numFmtId="0" fontId="22" fillId="0" borderId="8" xfId="2" applyFont="1" applyBorder="1">
      <alignment vertical="center"/>
    </xf>
    <xf numFmtId="0" fontId="22" fillId="0" borderId="9" xfId="2" applyFont="1" applyBorder="1">
      <alignment vertical="center"/>
    </xf>
    <xf numFmtId="0" fontId="22" fillId="0" borderId="7" xfId="2" applyFont="1" applyBorder="1" applyAlignment="1">
      <alignment horizontal="center" vertical="center" wrapText="1"/>
    </xf>
    <xf numFmtId="0" fontId="22" fillId="0" borderId="7" xfId="2" applyFont="1" applyBorder="1" applyAlignment="1">
      <alignment horizontal="left" vertical="top" wrapText="1"/>
    </xf>
    <xf numFmtId="0" fontId="22" fillId="0" borderId="11" xfId="2" applyFont="1" applyBorder="1" applyAlignment="1">
      <alignment horizontal="center" vertical="center" wrapText="1"/>
    </xf>
    <xf numFmtId="0" fontId="22" fillId="0" borderId="17" xfId="2" applyFont="1" applyBorder="1" applyAlignment="1">
      <alignment horizontal="center" vertical="center" wrapText="1"/>
    </xf>
    <xf numFmtId="0" fontId="22" fillId="0" borderId="10" xfId="2" applyFont="1" applyBorder="1" applyAlignment="1">
      <alignment horizontal="center" vertical="center" wrapText="1"/>
    </xf>
    <xf numFmtId="0" fontId="22" fillId="0" borderId="14" xfId="2" applyFont="1" applyBorder="1" applyAlignment="1">
      <alignment horizontal="center" vertical="center" wrapText="1"/>
    </xf>
    <xf numFmtId="0" fontId="22" fillId="6" borderId="10" xfId="2" applyFont="1" applyFill="1" applyBorder="1" applyAlignment="1">
      <alignment horizontal="center" vertical="center" wrapText="1"/>
    </xf>
    <xf numFmtId="0" fontId="22" fillId="6" borderId="14" xfId="2" applyFont="1" applyFill="1" applyBorder="1" applyAlignment="1">
      <alignment horizontal="center" vertical="center" wrapText="1"/>
    </xf>
    <xf numFmtId="0" fontId="22" fillId="0" borderId="15" xfId="2" applyFont="1" applyBorder="1" applyAlignment="1">
      <alignment horizontal="center" vertical="center" wrapText="1"/>
    </xf>
    <xf numFmtId="0" fontId="22" fillId="0" borderId="7" xfId="2" applyFont="1" applyBorder="1" applyAlignment="1">
      <alignment vertical="top" wrapText="1"/>
    </xf>
    <xf numFmtId="0" fontId="25" fillId="0" borderId="7" xfId="2" applyFont="1" applyBorder="1" applyAlignment="1">
      <alignment vertical="top" wrapText="1"/>
    </xf>
    <xf numFmtId="0" fontId="22" fillId="0" borderId="8" xfId="2" applyFont="1" applyBorder="1" applyAlignment="1">
      <alignment vertical="top" wrapText="1"/>
    </xf>
    <xf numFmtId="0" fontId="22" fillId="0" borderId="9" xfId="2" applyFont="1" applyBorder="1" applyAlignment="1">
      <alignment vertical="top" wrapText="1"/>
    </xf>
    <xf numFmtId="0" fontId="28" fillId="0" borderId="0" xfId="2" applyFont="1" applyAlignment="1">
      <alignment horizontal="center" vertical="center"/>
    </xf>
    <xf numFmtId="0" fontId="22" fillId="0" borderId="8"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10" xfId="2" applyFont="1" applyBorder="1" applyAlignment="1">
      <alignment horizontal="center" vertical="top" wrapText="1"/>
    </xf>
    <xf numFmtId="0" fontId="22" fillId="0" borderId="14" xfId="2" applyFont="1" applyBorder="1" applyAlignment="1">
      <alignment horizontal="center" vertical="top" wrapText="1"/>
    </xf>
    <xf numFmtId="0" fontId="22" fillId="0" borderId="8" xfId="2" applyFont="1" applyBorder="1" applyAlignment="1">
      <alignment horizontal="left" vertical="top" wrapText="1"/>
    </xf>
    <xf numFmtId="0" fontId="22" fillId="0" borderId="9" xfId="2" applyFont="1" applyBorder="1" applyAlignment="1">
      <alignment horizontal="left" vertical="top" wrapText="1"/>
    </xf>
    <xf numFmtId="0" fontId="22" fillId="0" borderId="7" xfId="2" applyFont="1" applyBorder="1" applyAlignment="1">
      <alignment horizontal="center" vertical="top" wrapText="1"/>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18</xdr:col>
      <xdr:colOff>197773</xdr:colOff>
      <xdr:row>0</xdr:row>
      <xdr:rowOff>0</xdr:rowOff>
    </xdr:from>
    <xdr:to>
      <xdr:col>26</xdr:col>
      <xdr:colOff>555362</xdr:colOff>
      <xdr:row>4</xdr:row>
      <xdr:rowOff>280411</xdr:rowOff>
    </xdr:to>
    <xdr:sp macro="" textlink="">
      <xdr:nvSpPr>
        <xdr:cNvPr id="2" name="Rectangle 65">
          <a:extLst>
            <a:ext uri="{FF2B5EF4-FFF2-40B4-BE49-F238E27FC236}">
              <a16:creationId xmlns:a16="http://schemas.microsoft.com/office/drawing/2014/main" id="{F7939B0A-9557-47ED-84F3-44547A503291}"/>
            </a:ext>
          </a:extLst>
        </xdr:cNvPr>
        <xdr:cNvSpPr>
          <a:spLocks noChangeArrowheads="1"/>
        </xdr:cNvSpPr>
      </xdr:nvSpPr>
      <xdr:spPr bwMode="auto">
        <a:xfrm>
          <a:off x="11742073" y="0"/>
          <a:ext cx="5215339" cy="151866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C08DAAEF-1C65-4860-AE5D-6FDBEBDD7A7A}"/>
            </a:ext>
          </a:extLst>
        </xdr:cNvPr>
        <xdr:cNvSpPr txBox="1"/>
      </xdr:nvSpPr>
      <xdr:spPr>
        <a:xfrm>
          <a:off x="18225895" y="20895892"/>
          <a:ext cx="9907780"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E2B370D6-5108-493C-9A53-915E640F6848}"/>
            </a:ext>
          </a:extLst>
        </xdr:cNvPr>
        <xdr:cNvSpPr txBox="1"/>
      </xdr:nvSpPr>
      <xdr:spPr>
        <a:xfrm>
          <a:off x="28203915"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1F7A9304-94C7-4270-86C5-6FC058C55FF6}"/>
            </a:ext>
          </a:extLst>
        </xdr:cNvPr>
        <xdr:cNvSpPr txBox="1"/>
      </xdr:nvSpPr>
      <xdr:spPr>
        <a:xfrm>
          <a:off x="16874435" y="2479750"/>
          <a:ext cx="11996792"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7E60389C-12E4-49D2-8C2B-8FB3F4307A70}"/>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9D0C8413-9F72-4022-B759-1FFCEC5C6A3C}"/>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217543</xdr:colOff>
      <xdr:row>61</xdr:row>
      <xdr:rowOff>222141</xdr:rowOff>
    </xdr:from>
    <xdr:to>
      <xdr:col>23</xdr:col>
      <xdr:colOff>2080173</xdr:colOff>
      <xdr:row>66</xdr:row>
      <xdr:rowOff>164224</xdr:rowOff>
    </xdr:to>
    <xdr:sp macro="" textlink="">
      <xdr:nvSpPr>
        <xdr:cNvPr id="7" name="線吹き出し 2 (枠付き) 19">
          <a:extLst>
            <a:ext uri="{FF2B5EF4-FFF2-40B4-BE49-F238E27FC236}">
              <a16:creationId xmlns:a16="http://schemas.microsoft.com/office/drawing/2014/main" id="{EAA8E92C-A072-460D-AABE-DE4196139C80}"/>
            </a:ext>
          </a:extLst>
        </xdr:cNvPr>
        <xdr:cNvSpPr/>
      </xdr:nvSpPr>
      <xdr:spPr>
        <a:xfrm>
          <a:off x="28402018" y="14671566"/>
          <a:ext cx="4605830" cy="1085083"/>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7&#65374;&#27096;&#24335;1-6&#12289;1-7&#12289;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活動記録"/>
      <sheetName val="金銭出納簿"/>
      <sheetName val="報告書"/>
      <sheetName val="別紙３ 持越金"/>
      <sheetName val="【選択肢】"/>
      <sheetName val="【取組番号早見表】"/>
      <sheetName val="【活動項目番号表】 "/>
    </sheetNames>
    <sheetDataSet>
      <sheetData sheetId="0"/>
      <sheetData sheetId="1"/>
      <sheetData sheetId="2"/>
      <sheetData sheetId="3"/>
      <sheetData sheetId="4">
        <row r="3">
          <cell r="B3" t="str">
            <v>○</v>
          </cell>
          <cell r="C3" t="str">
            <v>○</v>
          </cell>
          <cell r="F3" t="str">
            <v>水路</v>
          </cell>
          <cell r="K3" t="str">
            <v>km</v>
          </cell>
          <cell r="M3">
            <v>1</v>
          </cell>
          <cell r="N3" t="str">
            <v>１.前年度持越</v>
          </cell>
        </row>
        <row r="4">
          <cell r="C4" t="str">
            <v>－</v>
          </cell>
          <cell r="F4" t="str">
            <v>農道</v>
          </cell>
          <cell r="K4" t="str">
            <v>箇所</v>
          </cell>
          <cell r="M4">
            <v>2</v>
          </cell>
          <cell r="N4" t="str">
            <v>２.交付金</v>
          </cell>
        </row>
        <row r="5">
          <cell r="C5" t="str">
            <v>×</v>
          </cell>
          <cell r="F5" t="str">
            <v>ため池</v>
          </cell>
          <cell r="N5" t="str">
            <v>３.利子等</v>
          </cell>
        </row>
        <row r="6">
          <cell r="N6" t="str">
            <v>４.日当</v>
          </cell>
        </row>
        <row r="7">
          <cell r="N7" t="str">
            <v>５.外注費</v>
          </cell>
        </row>
        <row r="8">
          <cell r="N8" t="str">
            <v>６.その他支出</v>
          </cell>
        </row>
        <row r="9">
          <cell r="N9" t="str">
            <v>７.返還</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9ECA1-5AF8-4101-B79D-455F95A0F5BA}">
  <sheetPr>
    <tabColor rgb="FFFF0000"/>
    <pageSetUpPr fitToPage="1"/>
  </sheetPr>
  <dimension ref="A1:W58"/>
  <sheetViews>
    <sheetView showGridLines="0" tabSelected="1" view="pageBreakPreview" zoomScale="85" zoomScaleNormal="96" zoomScaleSheetLayoutView="85" workbookViewId="0">
      <selection activeCell="H4" sqref="H4"/>
    </sheetView>
  </sheetViews>
  <sheetFormatPr defaultColWidth="9" defaultRowHeight="18.75" x14ac:dyDescent="0.15"/>
  <cols>
    <col min="1" max="1" width="2.875" style="40" customWidth="1"/>
    <col min="2" max="3" width="9.875" style="40" customWidth="1"/>
    <col min="4" max="5" width="8" style="40" customWidth="1"/>
    <col min="6" max="6" width="8.5" style="40" customWidth="1"/>
    <col min="7" max="12" width="4.875" style="40" customWidth="1"/>
    <col min="13" max="13" width="9.125" style="40" customWidth="1"/>
    <col min="14" max="14" width="5.125" style="40" hidden="1" customWidth="1"/>
    <col min="15" max="15" width="21" style="40" customWidth="1"/>
    <col min="16" max="16" width="29.75" style="40" customWidth="1"/>
    <col min="17" max="24" width="7.625" style="40" customWidth="1"/>
    <col min="25" max="16384" width="9" style="40"/>
  </cols>
  <sheetData>
    <row r="1" spans="1:23" ht="19.5" x14ac:dyDescent="0.15">
      <c r="A1" s="38" t="s">
        <v>243</v>
      </c>
      <c r="B1" s="39"/>
      <c r="C1" s="39"/>
      <c r="P1" s="41" t="s">
        <v>244</v>
      </c>
    </row>
    <row r="2" spans="1:23" ht="24" customHeight="1" x14ac:dyDescent="0.45">
      <c r="A2" s="42" t="s">
        <v>245</v>
      </c>
      <c r="D2" s="43"/>
      <c r="E2" s="43"/>
      <c r="F2" s="43"/>
      <c r="G2" s="43"/>
      <c r="H2" s="43"/>
      <c r="I2" s="43"/>
      <c r="J2" s="43"/>
      <c r="K2" s="43"/>
      <c r="L2" s="43"/>
      <c r="M2" s="43"/>
      <c r="P2" s="44" t="s">
        <v>0</v>
      </c>
      <c r="Q2" s="43"/>
      <c r="R2" s="43"/>
      <c r="S2" s="43"/>
      <c r="T2" s="43"/>
      <c r="U2" s="43"/>
      <c r="V2" s="43"/>
    </row>
    <row r="3" spans="1:23" ht="27" customHeight="1" x14ac:dyDescent="0.15">
      <c r="D3" s="45"/>
      <c r="E3" s="45"/>
      <c r="F3" s="46"/>
      <c r="G3" s="210" t="s">
        <v>246</v>
      </c>
      <c r="H3" s="210"/>
      <c r="I3" s="210"/>
      <c r="J3" s="210"/>
      <c r="K3" s="210"/>
      <c r="L3" s="210"/>
      <c r="M3" s="210"/>
      <c r="N3" s="210"/>
      <c r="O3" s="210"/>
      <c r="P3" s="47"/>
    </row>
    <row r="4" spans="1:23" ht="27" customHeight="1" x14ac:dyDescent="0.15">
      <c r="B4" s="48" t="s">
        <v>1</v>
      </c>
      <c r="C4" s="48"/>
      <c r="D4" s="49"/>
      <c r="E4" s="49"/>
      <c r="F4" s="49"/>
      <c r="G4" s="49"/>
      <c r="H4" s="49"/>
      <c r="I4" s="49"/>
      <c r="J4" s="49"/>
      <c r="K4" s="49"/>
      <c r="L4" s="49"/>
      <c r="M4" s="48"/>
      <c r="N4" s="49"/>
      <c r="O4" s="49"/>
      <c r="P4" s="49"/>
    </row>
    <row r="5" spans="1:23" ht="50.25" customHeight="1" x14ac:dyDescent="0.15">
      <c r="B5" s="211" t="s">
        <v>247</v>
      </c>
      <c r="C5" s="211"/>
      <c r="D5" s="212"/>
      <c r="E5" s="212"/>
      <c r="F5" s="212"/>
      <c r="G5" s="212"/>
      <c r="H5" s="212"/>
      <c r="I5" s="212"/>
      <c r="J5" s="212"/>
      <c r="K5" s="212"/>
      <c r="L5" s="212"/>
      <c r="M5" s="212"/>
      <c r="N5" s="212"/>
      <c r="O5" s="212"/>
      <c r="P5" s="212"/>
    </row>
    <row r="6" spans="1:23" ht="19.5" customHeight="1" x14ac:dyDescent="0.15">
      <c r="B6" s="213" t="s">
        <v>248</v>
      </c>
      <c r="C6" s="213"/>
      <c r="D6" s="204" t="s">
        <v>2</v>
      </c>
      <c r="E6" s="204"/>
      <c r="F6" s="204"/>
      <c r="G6" s="198" t="s">
        <v>237</v>
      </c>
      <c r="H6" s="214"/>
      <c r="I6" s="214"/>
      <c r="J6" s="214"/>
      <c r="K6" s="214"/>
      <c r="L6" s="214"/>
      <c r="M6" s="204" t="s">
        <v>3</v>
      </c>
      <c r="N6" s="204"/>
      <c r="O6" s="204"/>
      <c r="P6" s="218" t="s">
        <v>4</v>
      </c>
      <c r="Q6" s="197" t="s">
        <v>249</v>
      </c>
      <c r="R6" s="197"/>
      <c r="S6" s="50"/>
      <c r="T6" s="50"/>
      <c r="U6" s="50"/>
      <c r="V6" s="50"/>
      <c r="W6" s="50"/>
    </row>
    <row r="7" spans="1:23" ht="18" customHeight="1" x14ac:dyDescent="0.15">
      <c r="B7" s="198" t="s">
        <v>5</v>
      </c>
      <c r="C7" s="200" t="s">
        <v>250</v>
      </c>
      <c r="D7" s="202" t="s">
        <v>6</v>
      </c>
      <c r="E7" s="203" t="s">
        <v>7</v>
      </c>
      <c r="F7" s="203" t="s">
        <v>8</v>
      </c>
      <c r="G7" s="199"/>
      <c r="H7" s="215"/>
      <c r="I7" s="215"/>
      <c r="J7" s="215"/>
      <c r="K7" s="215"/>
      <c r="L7" s="215"/>
      <c r="M7" s="205" t="s">
        <v>9</v>
      </c>
      <c r="N7" s="207" t="s">
        <v>238</v>
      </c>
      <c r="O7" s="205" t="s">
        <v>10</v>
      </c>
      <c r="P7" s="219"/>
      <c r="Q7" s="209" t="s">
        <v>251</v>
      </c>
      <c r="R7" s="209" t="s">
        <v>252</v>
      </c>
      <c r="S7" s="50"/>
      <c r="T7" s="50"/>
      <c r="U7" s="50"/>
      <c r="V7" s="50"/>
      <c r="W7" s="50"/>
    </row>
    <row r="8" spans="1:23" ht="21" customHeight="1" x14ac:dyDescent="0.15">
      <c r="B8" s="199"/>
      <c r="C8" s="201"/>
      <c r="D8" s="202"/>
      <c r="E8" s="203"/>
      <c r="F8" s="204"/>
      <c r="G8" s="216"/>
      <c r="H8" s="217"/>
      <c r="I8" s="217"/>
      <c r="J8" s="217"/>
      <c r="K8" s="217"/>
      <c r="L8" s="217"/>
      <c r="M8" s="206"/>
      <c r="N8" s="208"/>
      <c r="O8" s="206"/>
      <c r="P8" s="220"/>
      <c r="Q8" s="209"/>
      <c r="R8" s="209"/>
      <c r="S8" s="50"/>
      <c r="T8" s="50"/>
      <c r="U8" s="50"/>
      <c r="V8" s="50"/>
      <c r="W8" s="50"/>
    </row>
    <row r="9" spans="1:23" s="60" customFormat="1" x14ac:dyDescent="0.15">
      <c r="A9" s="51"/>
      <c r="B9" s="52"/>
      <c r="C9" s="53"/>
      <c r="D9" s="54"/>
      <c r="E9" s="54"/>
      <c r="F9" s="55">
        <f t="shared" ref="F9:F15" si="0">SUM(D9+E9)</f>
        <v>0</v>
      </c>
      <c r="G9" s="56"/>
      <c r="H9" s="56"/>
      <c r="I9" s="56"/>
      <c r="J9" s="56"/>
      <c r="K9" s="56"/>
      <c r="L9" s="56"/>
      <c r="M9" s="57" t="str">
        <f>IF(G9="","",(IFERROR(VLOOKUP($G9,'【選択肢】 '!$Q$3:$U$90,2,)," ")&amp;IF(H9="","",","&amp;IFERROR(VLOOKUP($H9,'【選択肢】 '!$Q$3:$U$90,2,)," ")&amp;IF(I9="","",","&amp;IFERROR(VLOOKUP($I9,'【選択肢】 '!$Q$3:$U$90,2,)," ")&amp;IF(J9="","",","&amp;IFERROR(VLOOKUP($J9,'【選択肢】 '!$Q$3:$U$90,2,)," ")&amp;IF(K9="","",","&amp;IFERROR(VLOOKUP($K9,'【選択肢】 '!$Q$3:$U$90,2,)," ")&amp;IF(L9="","",","&amp;IFERROR(VLOOKUP($L9,'【選択肢】 '!$Q$3:$U$90,2,)," "))))))))</f>
        <v/>
      </c>
      <c r="N9" s="57" t="str">
        <f>IF(G9="","",(IFERROR(VLOOKUP($G9,'【選択肢】 '!$Q$3:$U$90,4,)," ")&amp;IF(H9="","",","&amp;IFERROR(VLOOKUP($H9,'【選択肢】 '!$Q$3:$U$90,4,)," ")&amp;IF(I9="","",","&amp;IFERROR(VLOOKUP($I9,'【選択肢】 '!$Q$3:$U$90,4,)," ")&amp;IF(J9="","",","&amp;IFERROR(VLOOKUP($J9,'【選択肢】 '!$Q$3:$U$90,4,)," ")&amp;IF(K9="","",","&amp;IFERROR(VLOOKUP($K9,'【選択肢】 '!$Q$3:$U$90,4,)," ")&amp;IF(L9="","",","&amp;IFERROR(VLOOKUP($L9,'【選択肢】 '!$Q$3:$U$90,4,)," "))))))))</f>
        <v/>
      </c>
      <c r="O9" s="57" t="str">
        <f>IF(G9="","",(IFERROR(VLOOKUP($G9,'【選択肢】 '!$Q$3:$U$90,5,)," ")&amp;IF(H9="","",","&amp;IFERROR(VLOOKUP($H9,'【選択肢】 '!$Q$3:$U$90,5,)," ")&amp;IF(I9="","",","&amp;IFERROR(VLOOKUP($I9,'【選択肢】 '!$Q$3:$U$90,5,)," ")&amp;IF(J9="","",","&amp;IFERROR(VLOOKUP($J9,'【選択肢】 '!$Q$3:$U$90,5,)," ")&amp;IF(K9="","",","&amp;IFERROR(VLOOKUP($K9,'【選択肢】 '!$Q$3:$U$90,5,)," ")&amp;IF(L9="","",","&amp;IFERROR(VLOOKUP($L9,'【選択肢】 '!$Q$3:$U$90,5,)," "))))))))</f>
        <v/>
      </c>
      <c r="P9" s="58"/>
      <c r="Q9" s="59"/>
      <c r="R9" s="59"/>
      <c r="S9" s="51"/>
      <c r="T9" s="51"/>
      <c r="U9" s="51"/>
      <c r="V9" s="51"/>
      <c r="W9" s="51"/>
    </row>
    <row r="10" spans="1:23" s="60" customFormat="1" x14ac:dyDescent="0.15">
      <c r="B10" s="52"/>
      <c r="C10" s="53"/>
      <c r="D10" s="54"/>
      <c r="E10" s="54"/>
      <c r="F10" s="55">
        <f t="shared" si="0"/>
        <v>0</v>
      </c>
      <c r="G10" s="56"/>
      <c r="H10" s="56"/>
      <c r="I10" s="56"/>
      <c r="J10" s="56"/>
      <c r="K10" s="56"/>
      <c r="L10" s="56"/>
      <c r="M10" s="57" t="str">
        <f>IF(G10="","",(IFERROR(VLOOKUP($G10,'【選択肢】 '!$Q$3:$U$90,2,)," ")&amp;IF(H10="","",","&amp;IFERROR(VLOOKUP($H10,'【選択肢】 '!$Q$3:$U$90,2,)," ")&amp;IF(I10="","",","&amp;IFERROR(VLOOKUP($I10,'【選択肢】 '!$Q$3:$U$90,2,)," ")&amp;IF(J10="","",","&amp;IFERROR(VLOOKUP($J10,'【選択肢】 '!$Q$3:$U$90,2,)," ")&amp;IF(K10="","",","&amp;IFERROR(VLOOKUP($K10,'【選択肢】 '!$Q$3:$U$90,2,)," ")&amp;IF(L10="","",","&amp;IFERROR(VLOOKUP($L10,'【選択肢】 '!$Q$3:$U$90,2,)," "))))))))</f>
        <v/>
      </c>
      <c r="N10" s="57" t="str">
        <f>IF(G10="","",(IFERROR(VLOOKUP($G10,'【選択肢】 '!$Q$3:$U$90,4,)," ")&amp;IF(H10="","",","&amp;IFERROR(VLOOKUP($H10,'【選択肢】 '!$Q$3:$U$90,4,)," ")&amp;IF(I10="","",","&amp;IFERROR(VLOOKUP($I10,'【選択肢】 '!$Q$3:$U$90,4,)," ")&amp;IF(J10="","",","&amp;IFERROR(VLOOKUP($J10,'【選択肢】 '!$Q$3:$U$90,4,)," ")&amp;IF(K10="","",","&amp;IFERROR(VLOOKUP($K10,'【選択肢】 '!$Q$3:$U$90,4,)," ")&amp;IF(L10="","",","&amp;IFERROR(VLOOKUP($L10,'【選択肢】 '!$Q$3:$U$90,4,)," "))))))))</f>
        <v/>
      </c>
      <c r="O10" s="57" t="str">
        <f>IF(G10="","",(IFERROR(VLOOKUP($G10,'【選択肢】 '!$Q$3:$U$90,5,)," ")&amp;IF(H10="","",","&amp;IFERROR(VLOOKUP($H10,'【選択肢】 '!$Q$3:$U$90,5,)," ")&amp;IF(I10="","",","&amp;IFERROR(VLOOKUP($I10,'【選択肢】 '!$Q$3:$U$90,5,)," ")&amp;IF(J10="","",","&amp;IFERROR(VLOOKUP($J10,'【選択肢】 '!$Q$3:$U$90,5,)," ")&amp;IF(K10="","",","&amp;IFERROR(VLOOKUP($K10,'【選択肢】 '!$Q$3:$U$90,5,)," ")&amp;IF(L10="","",","&amp;IFERROR(VLOOKUP($L10,'【選択肢】 '!$Q$3:$U$90,5,)," "))))))))</f>
        <v/>
      </c>
      <c r="P10" s="58"/>
      <c r="Q10" s="59"/>
      <c r="R10" s="59"/>
      <c r="S10" s="51"/>
      <c r="T10" s="51"/>
      <c r="U10" s="51"/>
      <c r="V10" s="51"/>
      <c r="W10" s="51"/>
    </row>
    <row r="11" spans="1:23" s="60" customFormat="1" x14ac:dyDescent="0.15">
      <c r="B11" s="52"/>
      <c r="C11" s="53"/>
      <c r="D11" s="54"/>
      <c r="E11" s="54"/>
      <c r="F11" s="55">
        <f t="shared" si="0"/>
        <v>0</v>
      </c>
      <c r="G11" s="56"/>
      <c r="H11" s="56"/>
      <c r="I11" s="56"/>
      <c r="J11" s="56"/>
      <c r="K11" s="56"/>
      <c r="L11" s="56"/>
      <c r="M11" s="57" t="str">
        <f>IF(G11="","",(IFERROR(VLOOKUP($G11,'【選択肢】 '!$Q$3:$U$90,2,)," ")&amp;IF(H11="","",","&amp;IFERROR(VLOOKUP($H11,'【選択肢】 '!$Q$3:$U$90,2,)," ")&amp;IF(I11="","",","&amp;IFERROR(VLOOKUP($I11,'【選択肢】 '!$Q$3:$U$90,2,)," ")&amp;IF(J11="","",","&amp;IFERROR(VLOOKUP($J11,'【選択肢】 '!$Q$3:$U$90,2,)," ")&amp;IF(K11="","",","&amp;IFERROR(VLOOKUP($K11,'【選択肢】 '!$Q$3:$U$90,2,)," ")&amp;IF(L11="","",","&amp;IFERROR(VLOOKUP($L11,'【選択肢】 '!$Q$3:$U$90,2,)," "))))))))</f>
        <v/>
      </c>
      <c r="N11" s="57" t="str">
        <f>IF(G11="","",(IFERROR(VLOOKUP($G11,'【選択肢】 '!$Q$3:$U$90,4,)," ")&amp;IF(H11="","",","&amp;IFERROR(VLOOKUP($H11,'【選択肢】 '!$Q$3:$U$90,4,)," ")&amp;IF(I11="","",","&amp;IFERROR(VLOOKUP($I11,'【選択肢】 '!$Q$3:$U$90,4,)," ")&amp;IF(J11="","",","&amp;IFERROR(VLOOKUP($J11,'【選択肢】 '!$Q$3:$U$90,4,)," ")&amp;IF(K11="","",","&amp;IFERROR(VLOOKUP($K11,'【選択肢】 '!$Q$3:$U$90,4,)," ")&amp;IF(L11="","",","&amp;IFERROR(VLOOKUP($L11,'【選択肢】 '!$Q$3:$U$90,4,)," "))))))))</f>
        <v/>
      </c>
      <c r="O11" s="57" t="str">
        <f>IF(G11="","",(IFERROR(VLOOKUP($G11,'【選択肢】 '!$Q$3:$U$90,5,)," ")&amp;IF(H11="","",","&amp;IFERROR(VLOOKUP($H11,'【選択肢】 '!$Q$3:$U$90,5,)," ")&amp;IF(I11="","",","&amp;IFERROR(VLOOKUP($I11,'【選択肢】 '!$Q$3:$U$90,5,)," ")&amp;IF(J11="","",","&amp;IFERROR(VLOOKUP($J11,'【選択肢】 '!$Q$3:$U$90,5,)," ")&amp;IF(K11="","",","&amp;IFERROR(VLOOKUP($K11,'【選択肢】 '!$Q$3:$U$90,5,)," ")&amp;IF(L11="","",","&amp;IFERROR(VLOOKUP($L11,'【選択肢】 '!$Q$3:$U$90,5,)," "))))))))</f>
        <v/>
      </c>
      <c r="P11" s="58"/>
      <c r="Q11" s="59"/>
      <c r="R11" s="59"/>
      <c r="S11" s="51"/>
      <c r="T11" s="51"/>
      <c r="U11" s="51"/>
      <c r="V11" s="51"/>
      <c r="W11" s="51"/>
    </row>
    <row r="12" spans="1:23" s="60" customFormat="1" x14ac:dyDescent="0.15">
      <c r="B12" s="52"/>
      <c r="C12" s="53"/>
      <c r="D12" s="54"/>
      <c r="E12" s="54"/>
      <c r="F12" s="55">
        <f t="shared" si="0"/>
        <v>0</v>
      </c>
      <c r="G12" s="56"/>
      <c r="H12" s="56"/>
      <c r="I12" s="56"/>
      <c r="J12" s="56"/>
      <c r="K12" s="56"/>
      <c r="L12" s="56"/>
      <c r="M12" s="57" t="str">
        <f>IF(G12="","",(IFERROR(VLOOKUP($G12,'【選択肢】 '!$Q$3:$U$90,2,)," ")&amp;IF(H12="","",","&amp;IFERROR(VLOOKUP($H12,'【選択肢】 '!$Q$3:$U$90,2,)," ")&amp;IF(I12="","",","&amp;IFERROR(VLOOKUP($I12,'【選択肢】 '!$Q$3:$U$90,2,)," ")&amp;IF(J12="","",","&amp;IFERROR(VLOOKUP($J12,'【選択肢】 '!$Q$3:$U$90,2,)," ")&amp;IF(K12="","",","&amp;IFERROR(VLOOKUP($K12,'【選択肢】 '!$Q$3:$U$90,2,)," ")&amp;IF(L12="","",","&amp;IFERROR(VLOOKUP($L12,'【選択肢】 '!$Q$3:$U$90,2,)," "))))))))</f>
        <v/>
      </c>
      <c r="N12" s="57" t="str">
        <f>IF(G12="","",(IFERROR(VLOOKUP($G12,'【選択肢】 '!$Q$3:$U$90,4,)," ")&amp;IF(H12="","",","&amp;IFERROR(VLOOKUP($H12,'【選択肢】 '!$Q$3:$U$90,4,)," ")&amp;IF(I12="","",","&amp;IFERROR(VLOOKUP($I12,'【選択肢】 '!$Q$3:$U$90,4,)," ")&amp;IF(J12="","",","&amp;IFERROR(VLOOKUP($J12,'【選択肢】 '!$Q$3:$U$90,4,)," ")&amp;IF(K12="","",","&amp;IFERROR(VLOOKUP($K12,'【選択肢】 '!$Q$3:$U$90,4,)," ")&amp;IF(L12="","",","&amp;IFERROR(VLOOKUP($L12,'【選択肢】 '!$Q$3:$U$90,4,)," "))))))))</f>
        <v/>
      </c>
      <c r="O12" s="57" t="str">
        <f>IF(G12="","",(IFERROR(VLOOKUP($G12,'【選択肢】 '!$Q$3:$U$90,5,)," ")&amp;IF(H12="","",","&amp;IFERROR(VLOOKUP($H12,'【選択肢】 '!$Q$3:$U$90,5,)," ")&amp;IF(I12="","",","&amp;IFERROR(VLOOKUP($I12,'【選択肢】 '!$Q$3:$U$90,5,)," ")&amp;IF(J12="","",","&amp;IFERROR(VLOOKUP($J12,'【選択肢】 '!$Q$3:$U$90,5,)," ")&amp;IF(K12="","",","&amp;IFERROR(VLOOKUP($K12,'【選択肢】 '!$Q$3:$U$90,5,)," ")&amp;IF(L12="","",","&amp;IFERROR(VLOOKUP($L12,'【選択肢】 '!$Q$3:$U$90,5,)," "))))))))</f>
        <v/>
      </c>
      <c r="P12" s="58"/>
      <c r="Q12" s="59"/>
      <c r="R12" s="59"/>
      <c r="S12" s="51"/>
      <c r="T12" s="51"/>
      <c r="U12" s="51"/>
      <c r="V12" s="51"/>
      <c r="W12" s="51"/>
    </row>
    <row r="13" spans="1:23" s="60" customFormat="1" x14ac:dyDescent="0.15">
      <c r="B13" s="52"/>
      <c r="C13" s="53"/>
      <c r="D13" s="54"/>
      <c r="E13" s="54"/>
      <c r="F13" s="55">
        <f t="shared" si="0"/>
        <v>0</v>
      </c>
      <c r="G13" s="56"/>
      <c r="H13" s="56"/>
      <c r="I13" s="56"/>
      <c r="J13" s="56"/>
      <c r="K13" s="56"/>
      <c r="L13" s="56"/>
      <c r="M13" s="57" t="str">
        <f>IF(G13="","",(IFERROR(VLOOKUP($G13,'【選択肢】 '!$Q$3:$U$90,2,)," ")&amp;IF(H13="","",","&amp;IFERROR(VLOOKUP($H13,'【選択肢】 '!$Q$3:$U$90,2,)," ")&amp;IF(I13="","",","&amp;IFERROR(VLOOKUP($I13,'【選択肢】 '!$Q$3:$U$90,2,)," ")&amp;IF(J13="","",","&amp;IFERROR(VLOOKUP($J13,'【選択肢】 '!$Q$3:$U$90,2,)," ")&amp;IF(K13="","",","&amp;IFERROR(VLOOKUP($K13,'【選択肢】 '!$Q$3:$U$90,2,)," ")&amp;IF(L13="","",","&amp;IFERROR(VLOOKUP($L13,'【選択肢】 '!$Q$3:$U$90,2,)," "))))))))</f>
        <v/>
      </c>
      <c r="N13" s="57" t="str">
        <f>IF(G13="","",(IFERROR(VLOOKUP($G13,'【選択肢】 '!$Q$3:$U$90,4,)," ")&amp;IF(H13="","",","&amp;IFERROR(VLOOKUP($H13,'【選択肢】 '!$Q$3:$U$90,4,)," ")&amp;IF(I13="","",","&amp;IFERROR(VLOOKUP($I13,'【選択肢】 '!$Q$3:$U$90,4,)," ")&amp;IF(J13="","",","&amp;IFERROR(VLOOKUP($J13,'【選択肢】 '!$Q$3:$U$90,4,)," ")&amp;IF(K13="","",","&amp;IFERROR(VLOOKUP($K13,'【選択肢】 '!$Q$3:$U$90,4,)," ")&amp;IF(L13="","",","&amp;IFERROR(VLOOKUP($L13,'【選択肢】 '!$Q$3:$U$90,4,)," "))))))))</f>
        <v/>
      </c>
      <c r="O13" s="57" t="str">
        <f>IF(G13="","",(IFERROR(VLOOKUP($G13,'【選択肢】 '!$Q$3:$U$90,5,)," ")&amp;IF(H13="","",","&amp;IFERROR(VLOOKUP($H13,'【選択肢】 '!$Q$3:$U$90,5,)," ")&amp;IF(I13="","",","&amp;IFERROR(VLOOKUP($I13,'【選択肢】 '!$Q$3:$U$90,5,)," ")&amp;IF(J13="","",","&amp;IFERROR(VLOOKUP($J13,'【選択肢】 '!$Q$3:$U$90,5,)," ")&amp;IF(K13="","",","&amp;IFERROR(VLOOKUP($K13,'【選択肢】 '!$Q$3:$U$90,5,)," ")&amp;IF(L13="","",","&amp;IFERROR(VLOOKUP($L13,'【選択肢】 '!$Q$3:$U$90,5,)," "))))))))</f>
        <v/>
      </c>
      <c r="P13" s="58"/>
      <c r="Q13" s="59"/>
      <c r="R13" s="59"/>
      <c r="S13" s="51"/>
      <c r="T13" s="51"/>
      <c r="U13" s="51"/>
      <c r="V13" s="51"/>
      <c r="W13" s="51"/>
    </row>
    <row r="14" spans="1:23" s="60" customFormat="1" x14ac:dyDescent="0.15">
      <c r="B14" s="52"/>
      <c r="C14" s="53"/>
      <c r="D14" s="54"/>
      <c r="E14" s="54"/>
      <c r="F14" s="55">
        <f t="shared" si="0"/>
        <v>0</v>
      </c>
      <c r="G14" s="56"/>
      <c r="H14" s="56"/>
      <c r="I14" s="56"/>
      <c r="J14" s="56"/>
      <c r="K14" s="56"/>
      <c r="L14" s="56"/>
      <c r="M14" s="57" t="str">
        <f>IF(G14="","",(IFERROR(VLOOKUP($G14,'【選択肢】 '!$Q$3:$U$90,2,)," ")&amp;IF(H14="","",","&amp;IFERROR(VLOOKUP($H14,'【選択肢】 '!$Q$3:$U$90,2,)," ")&amp;IF(I14="","",","&amp;IFERROR(VLOOKUP($I14,'【選択肢】 '!$Q$3:$U$90,2,)," ")&amp;IF(J14="","",","&amp;IFERROR(VLOOKUP($J14,'【選択肢】 '!$Q$3:$U$90,2,)," ")&amp;IF(K14="","",","&amp;IFERROR(VLOOKUP($K14,'【選択肢】 '!$Q$3:$U$90,2,)," ")&amp;IF(L14="","",","&amp;IFERROR(VLOOKUP($L14,'【選択肢】 '!$Q$3:$U$90,2,)," "))))))))</f>
        <v/>
      </c>
      <c r="N14" s="57" t="str">
        <f>IF(G14="","",(IFERROR(VLOOKUP($G14,'【選択肢】 '!$Q$3:$U$90,4,)," ")&amp;IF(H14="","",","&amp;IFERROR(VLOOKUP($H14,'【選択肢】 '!$Q$3:$U$90,4,)," ")&amp;IF(I14="","",","&amp;IFERROR(VLOOKUP($I14,'【選択肢】 '!$Q$3:$U$90,4,)," ")&amp;IF(J14="","",","&amp;IFERROR(VLOOKUP($J14,'【選択肢】 '!$Q$3:$U$90,4,)," ")&amp;IF(K14="","",","&amp;IFERROR(VLOOKUP($K14,'【選択肢】 '!$Q$3:$U$90,4,)," ")&amp;IF(L14="","",","&amp;IFERROR(VLOOKUP($L14,'【選択肢】 '!$Q$3:$U$90,4,)," "))))))))</f>
        <v/>
      </c>
      <c r="O14" s="57" t="str">
        <f>IF(G14="","",(IFERROR(VLOOKUP($G14,'【選択肢】 '!$Q$3:$U$90,5,)," ")&amp;IF(H14="","",","&amp;IFERROR(VLOOKUP($H14,'【選択肢】 '!$Q$3:$U$90,5,)," ")&amp;IF(I14="","",","&amp;IFERROR(VLOOKUP($I14,'【選択肢】 '!$Q$3:$U$90,5,)," ")&amp;IF(J14="","",","&amp;IFERROR(VLOOKUP($J14,'【選択肢】 '!$Q$3:$U$90,5,)," ")&amp;IF(K14="","",","&amp;IFERROR(VLOOKUP($K14,'【選択肢】 '!$Q$3:$U$90,5,)," ")&amp;IF(L14="","",","&amp;IFERROR(VLOOKUP($L14,'【選択肢】 '!$Q$3:$U$90,5,)," "))))))))</f>
        <v/>
      </c>
      <c r="P14" s="58"/>
      <c r="Q14" s="59"/>
      <c r="R14" s="59"/>
      <c r="S14" s="51"/>
      <c r="T14" s="51"/>
      <c r="U14" s="51"/>
      <c r="V14" s="51"/>
      <c r="W14" s="51"/>
    </row>
    <row r="15" spans="1:23" s="60" customFormat="1" x14ac:dyDescent="0.15">
      <c r="B15" s="52"/>
      <c r="C15" s="53"/>
      <c r="D15" s="54"/>
      <c r="E15" s="54"/>
      <c r="F15" s="55">
        <f t="shared" si="0"/>
        <v>0</v>
      </c>
      <c r="G15" s="56"/>
      <c r="H15" s="56"/>
      <c r="I15" s="56"/>
      <c r="J15" s="56"/>
      <c r="K15" s="56"/>
      <c r="L15" s="56"/>
      <c r="M15" s="57" t="str">
        <f>IF(G15="","",(IFERROR(VLOOKUP($G15,'【選択肢】 '!$Q$3:$U$90,2,)," ")&amp;IF(H15="","",","&amp;IFERROR(VLOOKUP($H15,'【選択肢】 '!$Q$3:$U$90,2,)," ")&amp;IF(I15="","",","&amp;IFERROR(VLOOKUP($I15,'【選択肢】 '!$Q$3:$U$90,2,)," ")&amp;IF(J15="","",","&amp;IFERROR(VLOOKUP($J15,'【選択肢】 '!$Q$3:$U$90,2,)," ")&amp;IF(K15="","",","&amp;IFERROR(VLOOKUP($K15,'【選択肢】 '!$Q$3:$U$90,2,)," ")&amp;IF(L15="","",","&amp;IFERROR(VLOOKUP($L15,'【選択肢】 '!$Q$3:$U$90,2,)," "))))))))</f>
        <v/>
      </c>
      <c r="N15" s="57" t="str">
        <f>IF(G15="","",(IFERROR(VLOOKUP($G15,'【選択肢】 '!$Q$3:$U$90,4,)," ")&amp;IF(H15="","",","&amp;IFERROR(VLOOKUP($H15,'【選択肢】 '!$Q$3:$U$90,4,)," ")&amp;IF(I15="","",","&amp;IFERROR(VLOOKUP($I15,'【選択肢】 '!$Q$3:$U$90,4,)," ")&amp;IF(J15="","",","&amp;IFERROR(VLOOKUP($J15,'【選択肢】 '!$Q$3:$U$90,4,)," ")&amp;IF(K15="","",","&amp;IFERROR(VLOOKUP($K15,'【選択肢】 '!$Q$3:$U$90,4,)," ")&amp;IF(L15="","",","&amp;IFERROR(VLOOKUP($L15,'【選択肢】 '!$Q$3:$U$90,4,)," "))))))))</f>
        <v/>
      </c>
      <c r="O15" s="57" t="str">
        <f>IF(G15="","",(IFERROR(VLOOKUP($G15,'【選択肢】 '!$Q$3:$U$90,5,)," ")&amp;IF(H15="","",","&amp;IFERROR(VLOOKUP($H15,'【選択肢】 '!$Q$3:$U$90,5,)," ")&amp;IF(I15="","",","&amp;IFERROR(VLOOKUP($I15,'【選択肢】 '!$Q$3:$U$90,5,)," ")&amp;IF(J15="","",","&amp;IFERROR(VLOOKUP($J15,'【選択肢】 '!$Q$3:$U$90,5,)," ")&amp;IF(K15="","",","&amp;IFERROR(VLOOKUP($K15,'【選択肢】 '!$Q$3:$U$90,5,)," ")&amp;IF(L15="","",","&amp;IFERROR(VLOOKUP($L15,'【選択肢】 '!$Q$3:$U$90,5,)," "))))))))</f>
        <v/>
      </c>
      <c r="P15" s="58"/>
      <c r="Q15" s="59"/>
      <c r="R15" s="59"/>
      <c r="S15" s="51"/>
      <c r="T15" s="51"/>
      <c r="U15" s="51"/>
      <c r="V15" s="51"/>
      <c r="W15" s="51"/>
    </row>
    <row r="16" spans="1:23" x14ac:dyDescent="0.15">
      <c r="B16" s="52"/>
      <c r="C16" s="53"/>
      <c r="D16" s="54"/>
      <c r="E16" s="54"/>
      <c r="F16" s="61">
        <f t="shared" ref="F16" si="1">SUM(D16+E16)</f>
        <v>0</v>
      </c>
      <c r="G16" s="56"/>
      <c r="H16" s="56"/>
      <c r="I16" s="56"/>
      <c r="J16" s="56"/>
      <c r="K16" s="56"/>
      <c r="L16" s="56"/>
      <c r="M16" s="62" t="str">
        <f>IF(G16="","",(IFERROR(VLOOKUP($G16,'【選択肢】 '!$Q$3:$U$90,2,)," ")&amp;IF(H16="","",","&amp;IFERROR(VLOOKUP($H16,'【選択肢】 '!$Q$3:$U$90,2,)," ")&amp;IF(I16="","",","&amp;IFERROR(VLOOKUP($I16,'【選択肢】 '!$Q$3:$U$90,2,)," ")&amp;IF(J16="","",","&amp;IFERROR(VLOOKUP($J16,'【選択肢】 '!$Q$3:$U$90,2,)," ")&amp;IF(K16="","",","&amp;IFERROR(VLOOKUP($K16,'【選択肢】 '!$Q$3:$U$90,2,)," ")&amp;IF(L16="","",","&amp;IFERROR(VLOOKUP($L16,'【選択肢】 '!$Q$3:$U$90,2,)," "))))))))</f>
        <v/>
      </c>
      <c r="N16" s="62" t="str">
        <f>IF(G16="","",(IFERROR(VLOOKUP($G16,'【選択肢】 '!$Q$3:$U$90,4,)," ")&amp;IF(H16="","",","&amp;IFERROR(VLOOKUP($H16,'【選択肢】 '!$Q$3:$U$90,4,)," ")&amp;IF(I16="","",","&amp;IFERROR(VLOOKUP($I16,'【選択肢】 '!$Q$3:$U$90,4,)," ")&amp;IF(J16="","",","&amp;IFERROR(VLOOKUP($J16,'【選択肢】 '!$Q$3:$U$90,4,)," ")&amp;IF(K16="","",","&amp;IFERROR(VLOOKUP($K16,'【選択肢】 '!$Q$3:$U$90,4,)," ")&amp;IF(L16="","",","&amp;IFERROR(VLOOKUP($L16,'【選択肢】 '!$Q$3:$U$90,4,)," "))))))))</f>
        <v/>
      </c>
      <c r="O16" s="62" t="str">
        <f>IF(G16="","",(IFERROR(VLOOKUP($G16,'【選択肢】 '!$Q$3:$U$90,5,)," ")&amp;IF(H16="","",","&amp;IFERROR(VLOOKUP($H16,'【選択肢】 '!$Q$3:$U$90,5,)," ")&amp;IF(I16="","",","&amp;IFERROR(VLOOKUP($I16,'【選択肢】 '!$Q$3:$U$90,5,)," ")&amp;IF(J16="","",","&amp;IFERROR(VLOOKUP($J16,'【選択肢】 '!$Q$3:$U$90,5,)," ")&amp;IF(K16="","",","&amp;IFERROR(VLOOKUP($K16,'【選択肢】 '!$Q$3:$U$90,5,)," ")&amp;IF(L16="","",","&amp;IFERROR(VLOOKUP($L16,'【選択肢】 '!$Q$3:$U$90,5,)," "))))))))</f>
        <v/>
      </c>
      <c r="P16" s="58"/>
      <c r="Q16" s="59"/>
      <c r="R16" s="59"/>
      <c r="S16" s="63"/>
      <c r="T16" s="63"/>
      <c r="U16" s="63"/>
      <c r="V16" s="63"/>
      <c r="W16" s="63"/>
    </row>
    <row r="17" spans="2:23" ht="26.25" customHeight="1" x14ac:dyDescent="0.15">
      <c r="B17" s="64"/>
      <c r="C17" s="65"/>
      <c r="D17" s="66"/>
      <c r="E17" s="67"/>
      <c r="F17" s="68" t="s">
        <v>11</v>
      </c>
      <c r="G17" s="69"/>
      <c r="H17" s="69"/>
      <c r="I17" s="69"/>
      <c r="J17" s="69"/>
      <c r="K17" s="69"/>
      <c r="L17" s="69"/>
      <c r="M17" s="70"/>
      <c r="N17" s="70"/>
      <c r="O17" s="70"/>
      <c r="P17" s="71"/>
      <c r="Q17" s="72"/>
      <c r="R17" s="72"/>
      <c r="S17" s="63"/>
      <c r="T17" s="63"/>
      <c r="U17" s="63"/>
      <c r="V17" s="63"/>
      <c r="W17" s="63"/>
    </row>
    <row r="18" spans="2:23" ht="18" customHeight="1" x14ac:dyDescent="0.15">
      <c r="B18" s="73"/>
      <c r="C18" s="73"/>
      <c r="D18" s="74"/>
      <c r="E18" s="74"/>
      <c r="F18" s="75"/>
      <c r="G18" s="76"/>
      <c r="H18" s="76"/>
      <c r="I18" s="76"/>
      <c r="J18" s="76"/>
      <c r="K18" s="76"/>
      <c r="L18" s="76"/>
      <c r="M18" s="77"/>
      <c r="N18" s="78"/>
      <c r="O18" s="79"/>
      <c r="P18" s="80"/>
    </row>
    <row r="19" spans="2:23" ht="33" customHeight="1" x14ac:dyDescent="0.15">
      <c r="B19" s="194"/>
      <c r="C19" s="195"/>
      <c r="D19" s="81" t="s">
        <v>6</v>
      </c>
      <c r="E19" s="82" t="s">
        <v>12</v>
      </c>
      <c r="F19" s="83" t="s">
        <v>13</v>
      </c>
      <c r="G19" s="76"/>
      <c r="H19" s="76"/>
      <c r="I19" s="76"/>
      <c r="J19" s="76"/>
      <c r="K19" s="76"/>
      <c r="L19" s="76"/>
      <c r="M19" s="77"/>
      <c r="N19" s="78"/>
      <c r="O19" s="79"/>
      <c r="P19" s="80"/>
    </row>
    <row r="20" spans="2:23" ht="30.6" customHeight="1" x14ac:dyDescent="0.15">
      <c r="B20" s="196" t="s">
        <v>253</v>
      </c>
      <c r="C20" s="196"/>
      <c r="D20" s="84">
        <f>MAX(D9:D17)</f>
        <v>0</v>
      </c>
      <c r="E20" s="84">
        <f>MAX(E9:E17)</f>
        <v>0</v>
      </c>
      <c r="F20" s="85">
        <f>SUM(D20+E20)</f>
        <v>0</v>
      </c>
      <c r="G20" s="86"/>
      <c r="H20" s="86"/>
      <c r="I20" s="86"/>
      <c r="J20" s="87"/>
      <c r="K20" s="87"/>
      <c r="L20" s="87"/>
      <c r="M20" s="88"/>
      <c r="N20" s="80"/>
      <c r="O20" s="192"/>
      <c r="P20" s="193"/>
    </row>
    <row r="21" spans="2:23" ht="54.6" customHeight="1" x14ac:dyDescent="0.15">
      <c r="B21" s="196" t="s">
        <v>254</v>
      </c>
      <c r="C21" s="196"/>
      <c r="D21" s="84">
        <f>SUM(D9:D17)</f>
        <v>0</v>
      </c>
      <c r="E21" s="84">
        <f>SUM(E9:E17)</f>
        <v>0</v>
      </c>
      <c r="F21" s="85">
        <f>SUM(D21+E21)</f>
        <v>0</v>
      </c>
      <c r="G21" s="86"/>
      <c r="H21" s="86"/>
      <c r="I21" s="86"/>
      <c r="J21" s="87"/>
      <c r="K21" s="87"/>
      <c r="L21" s="87"/>
      <c r="M21" s="88"/>
      <c r="O21" s="192"/>
      <c r="P21" s="193"/>
    </row>
    <row r="22" spans="2:23" ht="18" customHeight="1" x14ac:dyDescent="0.15">
      <c r="B22" s="89"/>
      <c r="C22" s="89"/>
      <c r="D22" s="90"/>
      <c r="E22" s="90"/>
      <c r="F22" s="87"/>
      <c r="G22" s="87"/>
      <c r="H22" s="87"/>
      <c r="I22" s="87"/>
      <c r="J22" s="87"/>
      <c r="K22" s="87"/>
      <c r="L22" s="87"/>
      <c r="M22" s="88"/>
      <c r="N22" s="80"/>
      <c r="O22" s="192"/>
      <c r="P22" s="193"/>
    </row>
    <row r="23" spans="2:23" ht="18" customHeight="1" x14ac:dyDescent="0.15">
      <c r="B23" s="191"/>
      <c r="C23" s="91"/>
      <c r="D23" s="90"/>
      <c r="E23" s="90"/>
      <c r="F23" s="87"/>
      <c r="G23" s="87"/>
      <c r="H23" s="87"/>
      <c r="I23" s="87"/>
      <c r="J23" s="87"/>
      <c r="K23" s="87"/>
      <c r="L23" s="87"/>
      <c r="M23" s="88"/>
      <c r="N23" s="80"/>
      <c r="O23" s="192"/>
      <c r="P23" s="193"/>
    </row>
    <row r="24" spans="2:23" ht="18" customHeight="1" x14ac:dyDescent="0.15">
      <c r="B24" s="191"/>
      <c r="C24" s="91"/>
      <c r="D24" s="90"/>
      <c r="E24" s="90"/>
      <c r="F24" s="87"/>
      <c r="G24" s="87"/>
      <c r="H24" s="87"/>
      <c r="I24" s="87"/>
      <c r="J24" s="87"/>
      <c r="K24" s="87"/>
      <c r="L24" s="87"/>
      <c r="M24" s="88"/>
      <c r="O24" s="192"/>
      <c r="P24" s="193"/>
    </row>
    <row r="25" spans="2:23" ht="18" customHeight="1" x14ac:dyDescent="0.15">
      <c r="B25" s="191"/>
      <c r="C25" s="91"/>
      <c r="D25" s="90"/>
      <c r="E25" s="90"/>
      <c r="F25" s="87"/>
      <c r="G25" s="87"/>
      <c r="H25" s="87"/>
      <c r="I25" s="87"/>
      <c r="J25" s="87"/>
      <c r="K25" s="87"/>
      <c r="L25" s="87"/>
      <c r="M25" s="88"/>
      <c r="N25" s="80"/>
      <c r="O25" s="192"/>
      <c r="P25" s="193"/>
    </row>
    <row r="26" spans="2:23" ht="18" customHeight="1" x14ac:dyDescent="0.15">
      <c r="B26" s="191"/>
      <c r="C26" s="91"/>
      <c r="D26" s="90"/>
      <c r="E26" s="90"/>
      <c r="F26" s="87"/>
      <c r="G26" s="87"/>
      <c r="H26" s="87"/>
      <c r="I26" s="87"/>
      <c r="J26" s="87"/>
      <c r="K26" s="87"/>
      <c r="L26" s="87"/>
      <c r="M26" s="88"/>
      <c r="N26" s="80"/>
      <c r="O26" s="192"/>
      <c r="P26" s="193"/>
    </row>
    <row r="27" spans="2:23" ht="18" customHeight="1" x14ac:dyDescent="0.15">
      <c r="B27" s="191"/>
      <c r="C27" s="91"/>
      <c r="D27" s="90"/>
      <c r="E27" s="90"/>
      <c r="F27" s="87"/>
      <c r="G27" s="87"/>
      <c r="H27" s="87"/>
      <c r="I27" s="87"/>
      <c r="J27" s="87"/>
      <c r="K27" s="87"/>
      <c r="L27" s="87"/>
      <c r="M27" s="87"/>
      <c r="O27" s="192"/>
      <c r="P27" s="193"/>
    </row>
    <row r="28" spans="2:23" ht="18" customHeight="1" x14ac:dyDescent="0.15">
      <c r="B28" s="191"/>
      <c r="C28" s="91"/>
      <c r="D28" s="90"/>
      <c r="E28" s="90"/>
      <c r="F28" s="87"/>
      <c r="G28" s="87"/>
      <c r="H28" s="87"/>
      <c r="I28" s="87"/>
      <c r="J28" s="87"/>
      <c r="K28" s="87"/>
      <c r="L28" s="87"/>
      <c r="M28" s="88"/>
      <c r="N28" s="80"/>
      <c r="O28" s="192"/>
      <c r="P28" s="193"/>
    </row>
    <row r="29" spans="2:23" ht="18" customHeight="1" x14ac:dyDescent="0.15">
      <c r="B29" s="191"/>
      <c r="C29" s="91"/>
      <c r="D29" s="90"/>
      <c r="E29" s="90"/>
      <c r="F29" s="87"/>
      <c r="G29" s="87"/>
      <c r="H29" s="87"/>
      <c r="I29" s="87"/>
      <c r="J29" s="87"/>
      <c r="K29" s="87"/>
      <c r="L29" s="87"/>
      <c r="M29" s="88"/>
      <c r="N29" s="80"/>
      <c r="O29" s="192"/>
      <c r="P29" s="193"/>
    </row>
    <row r="30" spans="2:23" ht="18" customHeight="1" x14ac:dyDescent="0.15">
      <c r="B30" s="191"/>
      <c r="C30" s="91"/>
      <c r="D30" s="90"/>
      <c r="E30" s="90"/>
      <c r="F30" s="87"/>
      <c r="G30" s="87"/>
      <c r="H30" s="87"/>
      <c r="I30" s="87"/>
      <c r="J30" s="87"/>
      <c r="K30" s="87"/>
      <c r="L30" s="87"/>
      <c r="M30" s="88"/>
      <c r="O30" s="192"/>
      <c r="P30" s="193"/>
    </row>
    <row r="31" spans="2:23" ht="18" customHeight="1" x14ac:dyDescent="0.15">
      <c r="B31" s="191"/>
      <c r="C31" s="91"/>
      <c r="D31" s="90"/>
      <c r="E31" s="90"/>
      <c r="F31" s="87"/>
      <c r="G31" s="87"/>
      <c r="H31" s="87"/>
      <c r="I31" s="87"/>
      <c r="J31" s="87"/>
      <c r="K31" s="87"/>
      <c r="L31" s="87"/>
      <c r="M31" s="88"/>
      <c r="N31" s="80"/>
      <c r="O31" s="192"/>
      <c r="P31" s="193"/>
    </row>
    <row r="32" spans="2:23" ht="18" customHeight="1" x14ac:dyDescent="0.15">
      <c r="B32" s="191"/>
      <c r="C32" s="91"/>
      <c r="D32" s="90"/>
      <c r="E32" s="90"/>
      <c r="F32" s="87"/>
      <c r="G32" s="87"/>
      <c r="H32" s="87"/>
      <c r="I32" s="87"/>
      <c r="J32" s="87"/>
      <c r="K32" s="87"/>
      <c r="L32" s="87"/>
      <c r="M32" s="88"/>
      <c r="N32" s="80"/>
      <c r="O32" s="192"/>
      <c r="P32" s="193"/>
    </row>
    <row r="33" spans="2:16" ht="18" customHeight="1" x14ac:dyDescent="0.15">
      <c r="B33" s="191"/>
      <c r="C33" s="91"/>
      <c r="D33" s="90"/>
      <c r="E33" s="90"/>
      <c r="F33" s="87"/>
      <c r="G33" s="87"/>
      <c r="H33" s="87"/>
      <c r="I33" s="87"/>
      <c r="J33" s="87"/>
      <c r="K33" s="87"/>
      <c r="L33" s="87"/>
      <c r="M33" s="88"/>
      <c r="O33" s="192"/>
      <c r="P33" s="193"/>
    </row>
    <row r="34" spans="2:16" ht="18" customHeight="1" x14ac:dyDescent="0.15">
      <c r="B34" s="191"/>
      <c r="C34" s="91"/>
      <c r="D34" s="90"/>
      <c r="E34" s="90"/>
      <c r="F34" s="87"/>
      <c r="G34" s="87"/>
      <c r="H34" s="87"/>
      <c r="I34" s="87"/>
      <c r="J34" s="87"/>
      <c r="K34" s="87"/>
      <c r="L34" s="87"/>
      <c r="M34" s="88"/>
      <c r="N34" s="80"/>
      <c r="O34" s="192"/>
      <c r="P34" s="193"/>
    </row>
    <row r="35" spans="2:16" ht="18" customHeight="1" x14ac:dyDescent="0.15">
      <c r="B35" s="191"/>
      <c r="C35" s="91"/>
      <c r="D35" s="90"/>
      <c r="E35" s="90"/>
      <c r="F35" s="87"/>
      <c r="G35" s="87"/>
      <c r="H35" s="87"/>
      <c r="I35" s="87"/>
      <c r="J35" s="87"/>
      <c r="K35" s="87"/>
      <c r="L35" s="87"/>
      <c r="M35" s="88"/>
      <c r="N35" s="80"/>
      <c r="O35" s="192"/>
      <c r="P35" s="193"/>
    </row>
    <row r="36" spans="2:16" ht="18" customHeight="1" x14ac:dyDescent="0.15">
      <c r="B36" s="191"/>
      <c r="C36" s="91"/>
      <c r="D36" s="90"/>
      <c r="E36" s="90"/>
      <c r="F36" s="87"/>
      <c r="G36" s="87"/>
      <c r="H36" s="87"/>
      <c r="I36" s="87"/>
      <c r="J36" s="87"/>
      <c r="K36" s="87"/>
      <c r="L36" s="87"/>
      <c r="M36" s="88"/>
      <c r="O36" s="192"/>
      <c r="P36" s="193"/>
    </row>
    <row r="37" spans="2:16" ht="18" customHeight="1" x14ac:dyDescent="0.15">
      <c r="B37" s="191"/>
      <c r="C37" s="91"/>
      <c r="D37" s="90"/>
      <c r="E37" s="90"/>
      <c r="F37" s="87"/>
      <c r="G37" s="87"/>
      <c r="H37" s="87"/>
      <c r="I37" s="87"/>
      <c r="J37" s="87"/>
      <c r="K37" s="87"/>
      <c r="L37" s="87"/>
      <c r="M37" s="88"/>
      <c r="N37" s="80"/>
      <c r="O37" s="192"/>
      <c r="P37" s="193"/>
    </row>
    <row r="38" spans="2:16" ht="18" customHeight="1" x14ac:dyDescent="0.15">
      <c r="B38" s="191"/>
      <c r="C38" s="91"/>
      <c r="D38" s="90"/>
      <c r="E38" s="90"/>
      <c r="F38" s="87"/>
      <c r="G38" s="87"/>
      <c r="H38" s="87"/>
      <c r="I38" s="87"/>
      <c r="J38" s="87"/>
      <c r="K38" s="87"/>
      <c r="L38" s="87"/>
      <c r="M38" s="88"/>
      <c r="N38" s="80"/>
      <c r="O38" s="192"/>
      <c r="P38" s="193"/>
    </row>
    <row r="39" spans="2:16" ht="18" customHeight="1" x14ac:dyDescent="0.15">
      <c r="B39" s="191"/>
      <c r="C39" s="91"/>
      <c r="D39" s="90"/>
      <c r="E39" s="90"/>
      <c r="F39" s="87"/>
      <c r="G39" s="87"/>
      <c r="H39" s="87"/>
      <c r="I39" s="87"/>
      <c r="J39" s="87"/>
      <c r="K39" s="87"/>
      <c r="L39" s="87"/>
      <c r="M39" s="88"/>
      <c r="O39" s="192"/>
      <c r="P39" s="193"/>
    </row>
    <row r="40" spans="2:16" ht="18" customHeight="1" x14ac:dyDescent="0.15">
      <c r="B40" s="191"/>
      <c r="C40" s="91"/>
      <c r="D40" s="90"/>
      <c r="E40" s="90"/>
      <c r="F40" s="87"/>
      <c r="G40" s="87"/>
      <c r="H40" s="87"/>
      <c r="I40" s="87"/>
      <c r="J40" s="87"/>
      <c r="K40" s="87"/>
      <c r="L40" s="87"/>
      <c r="M40" s="88"/>
      <c r="N40" s="80"/>
      <c r="O40" s="192"/>
      <c r="P40" s="193"/>
    </row>
    <row r="41" spans="2:16" ht="18" customHeight="1" x14ac:dyDescent="0.15">
      <c r="B41" s="191"/>
      <c r="C41" s="91"/>
      <c r="D41" s="90"/>
      <c r="E41" s="90"/>
      <c r="F41" s="87"/>
      <c r="G41" s="87"/>
      <c r="H41" s="87"/>
      <c r="I41" s="87"/>
      <c r="J41" s="87"/>
      <c r="K41" s="87"/>
      <c r="L41" s="87"/>
      <c r="M41" s="88"/>
      <c r="N41" s="80"/>
      <c r="O41" s="192"/>
      <c r="P41" s="193"/>
    </row>
    <row r="42" spans="2:16" ht="18" customHeight="1" x14ac:dyDescent="0.15">
      <c r="B42" s="191"/>
      <c r="C42" s="91"/>
      <c r="D42" s="90"/>
      <c r="E42" s="90"/>
      <c r="F42" s="87"/>
      <c r="G42" s="87"/>
      <c r="H42" s="87"/>
      <c r="I42" s="87"/>
      <c r="J42" s="87"/>
      <c r="K42" s="87"/>
      <c r="L42" s="87"/>
      <c r="M42" s="88"/>
      <c r="O42" s="192"/>
      <c r="P42" s="193"/>
    </row>
    <row r="43" spans="2:16" ht="18" customHeight="1" x14ac:dyDescent="0.15">
      <c r="B43" s="191"/>
      <c r="C43" s="91"/>
      <c r="D43" s="90"/>
      <c r="E43" s="90"/>
      <c r="F43" s="87"/>
      <c r="G43" s="87"/>
      <c r="H43" s="87"/>
      <c r="I43" s="87"/>
      <c r="J43" s="87"/>
      <c r="K43" s="87"/>
      <c r="L43" s="87"/>
      <c r="M43" s="88"/>
      <c r="N43" s="80"/>
      <c r="O43" s="192"/>
      <c r="P43" s="193"/>
    </row>
    <row r="44" spans="2:16" ht="18" customHeight="1" x14ac:dyDescent="0.15">
      <c r="B44" s="191"/>
      <c r="C44" s="91"/>
      <c r="D44" s="90"/>
      <c r="E44" s="90"/>
      <c r="F44" s="87"/>
      <c r="G44" s="87"/>
      <c r="H44" s="87"/>
      <c r="I44" s="87"/>
      <c r="J44" s="87"/>
      <c r="K44" s="87"/>
      <c r="L44" s="87"/>
      <c r="M44" s="88"/>
      <c r="N44" s="80"/>
      <c r="O44" s="192"/>
      <c r="P44" s="193"/>
    </row>
    <row r="45" spans="2:16" ht="18" customHeight="1" x14ac:dyDescent="0.15">
      <c r="B45" s="191"/>
      <c r="C45" s="91"/>
      <c r="D45" s="90"/>
      <c r="E45" s="90"/>
      <c r="F45" s="87"/>
      <c r="G45" s="87"/>
      <c r="H45" s="87"/>
      <c r="I45" s="87"/>
      <c r="J45" s="87"/>
      <c r="K45" s="87"/>
      <c r="L45" s="87"/>
      <c r="M45" s="88"/>
      <c r="O45" s="192"/>
      <c r="P45" s="193"/>
    </row>
    <row r="46" spans="2:16" ht="18" customHeight="1" x14ac:dyDescent="0.15">
      <c r="B46" s="191"/>
      <c r="C46" s="91"/>
      <c r="D46" s="90"/>
      <c r="E46" s="90"/>
      <c r="F46" s="87"/>
      <c r="G46" s="87"/>
      <c r="H46" s="87"/>
      <c r="I46" s="87"/>
      <c r="J46" s="87"/>
      <c r="K46" s="87"/>
      <c r="L46" s="87"/>
      <c r="M46" s="88"/>
      <c r="N46" s="80"/>
      <c r="O46" s="192"/>
      <c r="P46" s="193"/>
    </row>
    <row r="47" spans="2:16" ht="18" customHeight="1" x14ac:dyDescent="0.15">
      <c r="B47" s="191"/>
      <c r="C47" s="91"/>
      <c r="D47" s="90"/>
      <c r="E47" s="90"/>
      <c r="F47" s="87"/>
      <c r="G47" s="87"/>
      <c r="H47" s="87"/>
      <c r="I47" s="87"/>
      <c r="J47" s="87"/>
      <c r="K47" s="87"/>
      <c r="L47" s="87"/>
      <c r="M47" s="88"/>
      <c r="N47" s="80"/>
      <c r="O47" s="192"/>
      <c r="P47" s="193"/>
    </row>
    <row r="48" spans="2:16" ht="18" customHeight="1" x14ac:dyDescent="0.15">
      <c r="B48" s="191"/>
      <c r="C48" s="91"/>
      <c r="D48" s="90"/>
      <c r="E48" s="90"/>
      <c r="F48" s="87"/>
      <c r="G48" s="87"/>
      <c r="H48" s="87"/>
      <c r="I48" s="87"/>
      <c r="J48" s="87"/>
      <c r="K48" s="87"/>
      <c r="L48" s="87"/>
      <c r="M48" s="88"/>
      <c r="O48" s="192"/>
      <c r="P48" s="193"/>
    </row>
    <row r="49" spans="2:16" ht="18" customHeight="1" x14ac:dyDescent="0.15">
      <c r="B49" s="191"/>
      <c r="C49" s="91"/>
      <c r="D49" s="90"/>
      <c r="E49" s="90"/>
      <c r="F49" s="87"/>
      <c r="G49" s="87"/>
      <c r="H49" s="87"/>
      <c r="I49" s="87"/>
      <c r="J49" s="87"/>
      <c r="K49" s="87"/>
      <c r="L49" s="87"/>
      <c r="M49" s="88"/>
      <c r="N49" s="80"/>
      <c r="O49" s="192"/>
      <c r="P49" s="193"/>
    </row>
    <row r="50" spans="2:16" ht="18" customHeight="1" x14ac:dyDescent="0.15">
      <c r="B50" s="191"/>
      <c r="C50" s="91"/>
      <c r="D50" s="90"/>
      <c r="E50" s="90"/>
      <c r="F50" s="87"/>
      <c r="G50" s="87"/>
      <c r="H50" s="87"/>
      <c r="I50" s="87"/>
      <c r="J50" s="87"/>
      <c r="K50" s="87"/>
      <c r="L50" s="87"/>
      <c r="M50" s="88"/>
      <c r="N50" s="80"/>
      <c r="O50" s="192"/>
      <c r="P50" s="193"/>
    </row>
    <row r="51" spans="2:16" ht="18" customHeight="1" x14ac:dyDescent="0.15">
      <c r="B51" s="191"/>
      <c r="C51" s="91"/>
      <c r="D51" s="90"/>
      <c r="E51" s="90"/>
      <c r="F51" s="87"/>
      <c r="G51" s="87"/>
      <c r="H51" s="87"/>
      <c r="I51" s="87"/>
      <c r="J51" s="87"/>
      <c r="K51" s="87"/>
      <c r="L51" s="87"/>
      <c r="M51" s="88"/>
      <c r="O51" s="192"/>
      <c r="P51" s="193"/>
    </row>
    <row r="52" spans="2:16" ht="18" customHeight="1" x14ac:dyDescent="0.15">
      <c r="B52" s="191"/>
      <c r="C52" s="91"/>
      <c r="D52" s="90"/>
      <c r="E52" s="90"/>
      <c r="F52" s="87"/>
      <c r="G52" s="87"/>
      <c r="H52" s="87"/>
      <c r="I52" s="87"/>
      <c r="J52" s="87"/>
      <c r="K52" s="87"/>
      <c r="L52" s="87"/>
      <c r="M52" s="88"/>
      <c r="N52" s="80"/>
      <c r="O52" s="192"/>
      <c r="P52" s="193"/>
    </row>
    <row r="53" spans="2:16" ht="18" customHeight="1" x14ac:dyDescent="0.15">
      <c r="B53" s="191"/>
      <c r="C53" s="91"/>
      <c r="D53" s="90"/>
      <c r="E53" s="90"/>
      <c r="F53" s="87"/>
      <c r="G53" s="87"/>
      <c r="H53" s="87"/>
      <c r="I53" s="87"/>
      <c r="J53" s="87"/>
      <c r="K53" s="87"/>
      <c r="L53" s="87"/>
      <c r="M53" s="88"/>
      <c r="N53" s="80"/>
      <c r="O53" s="192"/>
      <c r="P53" s="193"/>
    </row>
    <row r="54" spans="2:16" ht="18" customHeight="1" x14ac:dyDescent="0.15">
      <c r="B54" s="191"/>
      <c r="C54" s="91"/>
      <c r="D54" s="90"/>
      <c r="E54" s="90"/>
      <c r="F54" s="87"/>
      <c r="G54" s="87"/>
      <c r="H54" s="87"/>
      <c r="I54" s="87"/>
      <c r="J54" s="87"/>
      <c r="K54" s="87"/>
      <c r="L54" s="87"/>
      <c r="M54" s="88"/>
      <c r="O54" s="192"/>
      <c r="P54" s="193"/>
    </row>
    <row r="55" spans="2:16" ht="18" customHeight="1" x14ac:dyDescent="0.15">
      <c r="B55" s="191"/>
      <c r="C55" s="91"/>
      <c r="D55" s="90"/>
      <c r="E55" s="90"/>
      <c r="F55" s="87"/>
      <c r="G55" s="87"/>
      <c r="H55" s="87"/>
      <c r="I55" s="87"/>
      <c r="J55" s="87"/>
      <c r="K55" s="87"/>
      <c r="L55" s="87"/>
      <c r="M55" s="88"/>
      <c r="N55" s="80"/>
      <c r="O55" s="192"/>
      <c r="P55" s="193"/>
    </row>
    <row r="56" spans="2:16" ht="18" customHeight="1" x14ac:dyDescent="0.15">
      <c r="B56" s="191"/>
      <c r="C56" s="91"/>
      <c r="D56" s="90"/>
      <c r="E56" s="90"/>
      <c r="F56" s="87"/>
      <c r="G56" s="87"/>
      <c r="H56" s="87"/>
      <c r="I56" s="87"/>
      <c r="J56" s="87"/>
      <c r="K56" s="87"/>
      <c r="L56" s="87"/>
      <c r="M56" s="88"/>
      <c r="N56" s="80"/>
      <c r="O56" s="192"/>
      <c r="P56" s="193"/>
    </row>
    <row r="57" spans="2:16" ht="18" customHeight="1" x14ac:dyDescent="0.15">
      <c r="B57" s="191"/>
      <c r="C57" s="91"/>
      <c r="D57" s="90"/>
      <c r="E57" s="90"/>
      <c r="F57" s="87"/>
      <c r="G57" s="87"/>
      <c r="H57" s="87"/>
      <c r="I57" s="87"/>
      <c r="J57" s="87"/>
      <c r="K57" s="87"/>
      <c r="L57" s="87"/>
      <c r="M57" s="88"/>
      <c r="O57" s="192"/>
      <c r="P57" s="193"/>
    </row>
    <row r="58" spans="2:16" ht="18" customHeight="1" x14ac:dyDescent="0.15">
      <c r="B58" s="191"/>
      <c r="C58" s="91"/>
      <c r="D58" s="90"/>
      <c r="E58" s="90"/>
      <c r="F58" s="87"/>
      <c r="G58" s="87"/>
      <c r="H58" s="87"/>
      <c r="I58" s="87"/>
      <c r="J58" s="87"/>
      <c r="K58" s="87"/>
      <c r="L58" s="87"/>
      <c r="M58" s="88"/>
      <c r="N58" s="80"/>
      <c r="O58" s="192"/>
      <c r="P58" s="193"/>
    </row>
  </sheetData>
  <sheetProtection selectLockedCells="1"/>
  <mergeCells count="59">
    <mergeCell ref="G3:O3"/>
    <mergeCell ref="B5:P5"/>
    <mergeCell ref="B6:C6"/>
    <mergeCell ref="D6:F6"/>
    <mergeCell ref="G6:L8"/>
    <mergeCell ref="M6:O6"/>
    <mergeCell ref="P6:P8"/>
    <mergeCell ref="Q6:R6"/>
    <mergeCell ref="B7:B8"/>
    <mergeCell ref="C7:C8"/>
    <mergeCell ref="D7:D8"/>
    <mergeCell ref="E7:E8"/>
    <mergeCell ref="F7:F8"/>
    <mergeCell ref="M7:M8"/>
    <mergeCell ref="N7:N8"/>
    <mergeCell ref="O7:O8"/>
    <mergeCell ref="Q7:Q8"/>
    <mergeCell ref="R7:R8"/>
    <mergeCell ref="B19:C19"/>
    <mergeCell ref="B20:C20"/>
    <mergeCell ref="O20:O22"/>
    <mergeCell ref="P20:P22"/>
    <mergeCell ref="B21:C21"/>
    <mergeCell ref="B23:B25"/>
    <mergeCell ref="O23:O25"/>
    <mergeCell ref="P23:P25"/>
    <mergeCell ref="B26:B28"/>
    <mergeCell ref="O26:O28"/>
    <mergeCell ref="P26:P28"/>
    <mergeCell ref="B29:B31"/>
    <mergeCell ref="O29:O31"/>
    <mergeCell ref="P29:P31"/>
    <mergeCell ref="B32:B34"/>
    <mergeCell ref="O32:O34"/>
    <mergeCell ref="P32:P34"/>
    <mergeCell ref="B35:B37"/>
    <mergeCell ref="O35:O37"/>
    <mergeCell ref="P35:P37"/>
    <mergeCell ref="B38:B40"/>
    <mergeCell ref="O38:O40"/>
    <mergeCell ref="P38:P40"/>
    <mergeCell ref="B41:B43"/>
    <mergeCell ref="O41:O43"/>
    <mergeCell ref="P41:P43"/>
    <mergeCell ref="B44:B46"/>
    <mergeCell ref="O44:O46"/>
    <mergeCell ref="P44:P46"/>
    <mergeCell ref="B47:B49"/>
    <mergeCell ref="O47:O49"/>
    <mergeCell ref="P47:P49"/>
    <mergeCell ref="B50:B52"/>
    <mergeCell ref="O50:O52"/>
    <mergeCell ref="P50:P52"/>
    <mergeCell ref="B53:B55"/>
    <mergeCell ref="O53:O55"/>
    <mergeCell ref="P53:P55"/>
    <mergeCell ref="B56:B58"/>
    <mergeCell ref="O56:O58"/>
    <mergeCell ref="P56:P58"/>
  </mergeCells>
  <phoneticPr fontId="3"/>
  <dataValidations count="4">
    <dataValidation errorStyle="warning" imeMode="off" allowBlank="1" showInputMessage="1" showErrorMessage="1" sqref="C9:C16" xr:uid="{DDF0F7B4-6FF7-4463-89F8-4D77F9CDBC28}"/>
    <dataValidation type="list" allowBlank="1" showInputMessage="1" showErrorMessage="1" sqref="Q9:R16" xr:uid="{FB4E7662-19BC-4B3E-8A7F-1F19B3A3160C}">
      <formula1>B.○か空白</formula1>
    </dataValidation>
    <dataValidation imeMode="disabled" allowBlank="1" showInputMessage="1" showErrorMessage="1" sqref="D20:E21 F9:F16" xr:uid="{EF86C447-5B0A-46C5-9D32-57AD3E500773}"/>
    <dataValidation imeMode="off" allowBlank="1" showInputMessage="1" showErrorMessage="1" sqref="F17:F18 D18:E21 G17:L19 B17:B19 C17:C18" xr:uid="{47C4CD79-D7C0-4DE3-82EA-D7FBF7030021}"/>
  </dataValidations>
  <printOptions horizontalCentered="1"/>
  <pageMargins left="0.59055118110236227" right="0.31496062992125984" top="0.74803149606299213" bottom="0.74803149606299213" header="0.31496062992125984" footer="0.31496062992125984"/>
  <pageSetup paperSize="9" fitToHeight="0" orientation="landscape" r:id="rId1"/>
  <drawing r:id="rId2"/>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103B4F02-5007-48D0-BE17-9A6930D39E3C}">
          <x14:formula1>
            <xm:f>'【選択肢】 '!$Q$3:$Q$73</xm:f>
          </x14:formula1>
          <xm:sqref>G9:L16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AF995-F080-47B7-BC9C-AE37649422BB}">
  <sheetPr>
    <tabColor rgb="FF92D050"/>
    <pageSetUpPr fitToPage="1"/>
  </sheetPr>
  <dimension ref="A1:AA245"/>
  <sheetViews>
    <sheetView showGridLines="0" view="pageBreakPreview" topLeftCell="P66" zoomScale="85" zoomScaleNormal="98" zoomScaleSheetLayoutView="85" workbookViewId="0">
      <selection activeCell="Q27" sqref="Q27"/>
    </sheetView>
  </sheetViews>
  <sheetFormatPr defaultColWidth="9" defaultRowHeight="16.5" x14ac:dyDescent="0.15"/>
  <cols>
    <col min="1" max="1" width="7.375" style="1" bestFit="1" customWidth="1"/>
    <col min="2" max="2" width="23.75" style="1" customWidth="1"/>
    <col min="3" max="3" width="9.125" style="1" customWidth="1"/>
    <col min="4" max="4" width="21" style="1" customWidth="1"/>
    <col min="5" max="5" width="24.625" style="1" customWidth="1"/>
    <col min="6" max="10" width="9.5" style="1" customWidth="1"/>
    <col min="11" max="11" width="8.125" style="1" customWidth="1"/>
    <col min="12" max="12" width="29" style="1" customWidth="1"/>
    <col min="13" max="13" width="10.875" style="1" customWidth="1"/>
    <col min="14" max="16" width="19.125" style="1" customWidth="1"/>
    <col min="17" max="17" width="15.75" style="36" bestFit="1" customWidth="1"/>
    <col min="18" max="18" width="11.375" style="36" customWidth="1"/>
    <col min="19" max="19" width="25" style="36" customWidth="1"/>
    <col min="20" max="20" width="21.875" style="36" customWidth="1"/>
    <col min="21" max="21" width="48.125" style="36" customWidth="1"/>
    <col min="22" max="22" width="9" style="1"/>
    <col min="23" max="23" width="36" style="1" customWidth="1"/>
    <col min="24" max="24" width="59.75" style="1" customWidth="1"/>
    <col min="25" max="25" width="24.625" style="1" customWidth="1"/>
    <col min="26" max="26" width="42" style="1" customWidth="1"/>
    <col min="27" max="27" width="7.125" style="1" customWidth="1"/>
    <col min="28" max="16384" width="9" style="1"/>
  </cols>
  <sheetData>
    <row r="1" spans="1:27" ht="42.75" customHeight="1" x14ac:dyDescent="0.15">
      <c r="A1" s="226"/>
      <c r="B1" s="226"/>
      <c r="C1" s="226"/>
      <c r="D1" s="226"/>
      <c r="E1" s="226"/>
      <c r="F1" s="226"/>
      <c r="G1" s="226"/>
      <c r="H1" s="226"/>
      <c r="I1" s="226"/>
      <c r="J1" s="226"/>
      <c r="K1" s="226"/>
      <c r="L1" s="226"/>
      <c r="M1" s="226"/>
      <c r="N1" s="226"/>
      <c r="O1" s="92"/>
      <c r="P1" s="92"/>
      <c r="Q1" s="227" t="s">
        <v>91</v>
      </c>
      <c r="R1" s="227"/>
      <c r="S1" s="227"/>
      <c r="T1" s="227"/>
      <c r="U1" s="228"/>
      <c r="V1" s="229" t="s">
        <v>92</v>
      </c>
      <c r="W1" s="231" t="s">
        <v>255</v>
      </c>
      <c r="X1" s="93" t="s">
        <v>256</v>
      </c>
      <c r="Y1" s="94"/>
      <c r="Z1" s="95"/>
      <c r="AA1" s="96"/>
    </row>
    <row r="2" spans="1:27" ht="33" x14ac:dyDescent="0.15">
      <c r="A2" s="2" t="s">
        <v>93</v>
      </c>
      <c r="B2" s="3" t="s">
        <v>94</v>
      </c>
      <c r="C2" s="2" t="s">
        <v>95</v>
      </c>
      <c r="D2" s="3" t="s">
        <v>96</v>
      </c>
      <c r="E2" s="4" t="s">
        <v>97</v>
      </c>
      <c r="F2" s="232" t="s">
        <v>257</v>
      </c>
      <c r="G2" s="233"/>
      <c r="H2" s="233"/>
      <c r="I2" s="233"/>
      <c r="J2" s="234"/>
      <c r="K2" s="2" t="s">
        <v>98</v>
      </c>
      <c r="L2" s="2" t="s">
        <v>99</v>
      </c>
      <c r="M2" s="5" t="s">
        <v>100</v>
      </c>
      <c r="N2" s="2" t="s">
        <v>101</v>
      </c>
      <c r="O2" s="97"/>
      <c r="P2" s="2" t="s">
        <v>258</v>
      </c>
      <c r="Q2" s="37" t="s">
        <v>102</v>
      </c>
      <c r="R2" s="6" t="s">
        <v>9</v>
      </c>
      <c r="S2" s="235" t="s">
        <v>259</v>
      </c>
      <c r="T2" s="236"/>
      <c r="U2" s="6" t="s">
        <v>260</v>
      </c>
      <c r="V2" s="230"/>
      <c r="W2" s="231"/>
      <c r="X2" s="24" t="s">
        <v>261</v>
      </c>
      <c r="Y2" s="13"/>
      <c r="Z2" s="22"/>
    </row>
    <row r="3" spans="1:27" ht="18" customHeight="1" x14ac:dyDescent="0.15">
      <c r="A3" s="7" t="s">
        <v>103</v>
      </c>
      <c r="B3" s="8" t="s">
        <v>104</v>
      </c>
      <c r="C3" s="9" t="s">
        <v>104</v>
      </c>
      <c r="D3" s="8" t="s">
        <v>105</v>
      </c>
      <c r="E3" s="8" t="s">
        <v>106</v>
      </c>
      <c r="F3" s="9" t="s">
        <v>107</v>
      </c>
      <c r="G3" s="98" t="s">
        <v>225</v>
      </c>
      <c r="H3" s="99" t="s">
        <v>227</v>
      </c>
      <c r="I3" s="100"/>
      <c r="J3" s="100"/>
      <c r="K3" s="101" t="s">
        <v>108</v>
      </c>
      <c r="L3" s="7" t="s">
        <v>109</v>
      </c>
      <c r="M3" s="10">
        <v>1</v>
      </c>
      <c r="N3" s="7" t="s">
        <v>110</v>
      </c>
      <c r="O3" s="13"/>
      <c r="P3" s="102" t="s">
        <v>104</v>
      </c>
      <c r="Q3" s="103">
        <v>200</v>
      </c>
      <c r="R3" s="11" t="s">
        <v>43</v>
      </c>
      <c r="S3" s="11" t="s">
        <v>14</v>
      </c>
      <c r="T3" s="11" t="s">
        <v>14</v>
      </c>
      <c r="U3" s="11" t="s">
        <v>111</v>
      </c>
      <c r="V3" s="12"/>
      <c r="W3" s="13"/>
      <c r="X3" s="104" t="s">
        <v>262</v>
      </c>
      <c r="Y3" s="105"/>
      <c r="Z3" s="106"/>
    </row>
    <row r="4" spans="1:27" ht="18" customHeight="1" x14ac:dyDescent="0.15">
      <c r="A4" s="14" t="s">
        <v>112</v>
      </c>
      <c r="B4" s="15"/>
      <c r="C4" s="16" t="s">
        <v>113</v>
      </c>
      <c r="D4" s="17" t="s">
        <v>114</v>
      </c>
      <c r="E4" s="17" t="s">
        <v>115</v>
      </c>
      <c r="F4" s="16" t="s">
        <v>116</v>
      </c>
      <c r="G4" s="33" t="s">
        <v>229</v>
      </c>
      <c r="H4" s="107" t="s">
        <v>231</v>
      </c>
      <c r="I4" s="108"/>
      <c r="J4" s="108"/>
      <c r="K4" s="109" t="s">
        <v>117</v>
      </c>
      <c r="L4" s="16" t="s">
        <v>118</v>
      </c>
      <c r="M4" s="19">
        <v>2</v>
      </c>
      <c r="N4" s="16" t="s">
        <v>119</v>
      </c>
      <c r="O4" s="13"/>
      <c r="P4" s="102" t="s">
        <v>104</v>
      </c>
      <c r="Q4" s="103">
        <v>300</v>
      </c>
      <c r="R4" s="11" t="s">
        <v>43</v>
      </c>
      <c r="S4" s="11" t="s">
        <v>120</v>
      </c>
      <c r="T4" s="11" t="s">
        <v>120</v>
      </c>
      <c r="U4" s="11" t="s">
        <v>121</v>
      </c>
      <c r="V4" s="12"/>
      <c r="W4" s="13"/>
      <c r="X4" s="24" t="s">
        <v>263</v>
      </c>
      <c r="Y4" s="13"/>
      <c r="Z4" s="22"/>
    </row>
    <row r="5" spans="1:27" ht="18" customHeight="1" x14ac:dyDescent="0.15">
      <c r="C5" s="14" t="s">
        <v>122</v>
      </c>
      <c r="D5" s="17" t="s">
        <v>123</v>
      </c>
      <c r="E5" s="17" t="s">
        <v>124</v>
      </c>
      <c r="F5" s="18" t="s">
        <v>125</v>
      </c>
      <c r="G5" s="110" t="s">
        <v>233</v>
      </c>
      <c r="H5" s="111" t="s">
        <v>235</v>
      </c>
      <c r="I5" s="112"/>
      <c r="J5" s="112"/>
      <c r="K5" s="21"/>
      <c r="L5" s="16" t="s">
        <v>126</v>
      </c>
      <c r="M5" s="21"/>
      <c r="N5" s="16" t="s">
        <v>127</v>
      </c>
      <c r="O5" s="13"/>
      <c r="P5" s="102"/>
      <c r="Q5" s="113"/>
      <c r="R5" s="12"/>
      <c r="S5" s="12"/>
      <c r="T5" s="12"/>
      <c r="U5" s="12"/>
      <c r="V5" s="12"/>
      <c r="W5" s="13"/>
      <c r="X5" s="24" t="s">
        <v>264</v>
      </c>
      <c r="Y5" s="13"/>
      <c r="Z5" s="22"/>
    </row>
    <row r="6" spans="1:27" ht="18" customHeight="1" x14ac:dyDescent="0.15">
      <c r="D6" s="17" t="s">
        <v>128</v>
      </c>
      <c r="E6" s="17" t="s">
        <v>129</v>
      </c>
      <c r="F6" s="114"/>
      <c r="G6" s="115"/>
      <c r="H6" s="116"/>
      <c r="I6" s="116"/>
      <c r="J6" s="117"/>
      <c r="K6" s="22"/>
      <c r="L6" s="16" t="s">
        <v>130</v>
      </c>
      <c r="N6" s="16" t="s">
        <v>131</v>
      </c>
      <c r="O6" s="13"/>
      <c r="P6" s="118" t="e">
        <f>#REF!</f>
        <v>#REF!</v>
      </c>
      <c r="Q6" s="103">
        <v>1</v>
      </c>
      <c r="R6" s="11" t="s">
        <v>132</v>
      </c>
      <c r="S6" s="11" t="s">
        <v>133</v>
      </c>
      <c r="T6" s="11" t="s">
        <v>18</v>
      </c>
      <c r="U6" s="11" t="s">
        <v>134</v>
      </c>
      <c r="V6" s="23">
        <f>COUNTIF(活動記録!$G$9:$L$17,'【選択肢】 '!Q6)</f>
        <v>0</v>
      </c>
      <c r="W6" s="13"/>
      <c r="X6" s="24" t="s">
        <v>265</v>
      </c>
      <c r="Y6" s="13"/>
      <c r="Z6" s="22"/>
    </row>
    <row r="7" spans="1:27" ht="18" customHeight="1" x14ac:dyDescent="0.15">
      <c r="A7" s="25"/>
      <c r="B7" s="25"/>
      <c r="C7" s="25"/>
      <c r="D7" s="26" t="s">
        <v>135</v>
      </c>
      <c r="E7" s="16" t="s">
        <v>136</v>
      </c>
      <c r="F7" s="24"/>
      <c r="G7" s="13"/>
      <c r="H7" s="13"/>
      <c r="I7" s="13"/>
      <c r="J7" s="13"/>
      <c r="K7" s="22"/>
      <c r="L7" s="16" t="s">
        <v>137</v>
      </c>
      <c r="M7" s="25"/>
      <c r="N7" s="16" t="s">
        <v>266</v>
      </c>
      <c r="O7" s="13"/>
      <c r="P7" s="118" t="e">
        <f>#REF!</f>
        <v>#REF!</v>
      </c>
      <c r="Q7" s="103">
        <v>2</v>
      </c>
      <c r="R7" s="11" t="s">
        <v>132</v>
      </c>
      <c r="S7" s="11" t="s">
        <v>133</v>
      </c>
      <c r="T7" s="11" t="s">
        <v>19</v>
      </c>
      <c r="U7" s="11" t="s">
        <v>138</v>
      </c>
      <c r="V7" s="23">
        <f>COUNTIF(活動記録!$G$9:$L$17,'【選択肢】 '!Q7)</f>
        <v>0</v>
      </c>
      <c r="W7" s="13"/>
      <c r="X7" s="24" t="s">
        <v>267</v>
      </c>
      <c r="Y7" s="13"/>
      <c r="Z7" s="22"/>
    </row>
    <row r="8" spans="1:27" ht="18" customHeight="1" x14ac:dyDescent="0.15">
      <c r="A8" s="25"/>
      <c r="B8" s="25"/>
      <c r="C8" s="25"/>
      <c r="D8" s="25"/>
      <c r="E8" s="16" t="s">
        <v>139</v>
      </c>
      <c r="F8" s="24"/>
      <c r="G8" s="13"/>
      <c r="H8" s="13"/>
      <c r="I8" s="13"/>
      <c r="J8" s="13"/>
      <c r="K8" s="22"/>
      <c r="L8" s="16" t="s">
        <v>140</v>
      </c>
      <c r="M8" s="25"/>
      <c r="N8" s="16" t="s">
        <v>268</v>
      </c>
      <c r="O8" s="13"/>
      <c r="P8" s="118" t="s">
        <v>104</v>
      </c>
      <c r="Q8" s="103">
        <v>3</v>
      </c>
      <c r="R8" s="11" t="s">
        <v>132</v>
      </c>
      <c r="S8" s="11" t="s">
        <v>21</v>
      </c>
      <c r="T8" s="11" t="s">
        <v>21</v>
      </c>
      <c r="U8" s="11" t="s">
        <v>269</v>
      </c>
      <c r="V8" s="23">
        <f>COUNTIF(活動記録!$G$9:$L$17,'【選択肢】 '!Q8)</f>
        <v>0</v>
      </c>
      <c r="W8" s="13"/>
      <c r="X8" s="24"/>
      <c r="Y8" s="13"/>
      <c r="Z8" s="22"/>
    </row>
    <row r="9" spans="1:27" ht="18" customHeight="1" x14ac:dyDescent="0.15">
      <c r="A9" s="25"/>
      <c r="B9" s="25"/>
      <c r="C9" s="25"/>
      <c r="D9" s="25"/>
      <c r="E9" s="16" t="s">
        <v>141</v>
      </c>
      <c r="F9" s="24"/>
      <c r="G9" s="13"/>
      <c r="H9" s="13"/>
      <c r="I9" s="13"/>
      <c r="J9" s="13"/>
      <c r="K9" s="22"/>
      <c r="L9" s="16" t="s">
        <v>142</v>
      </c>
      <c r="M9" s="25"/>
      <c r="N9" s="20" t="s">
        <v>270</v>
      </c>
      <c r="O9" s="13"/>
      <c r="P9" s="118" t="e">
        <f>#REF!</f>
        <v>#REF!</v>
      </c>
      <c r="Q9" s="103">
        <v>4</v>
      </c>
      <c r="R9" s="11" t="s">
        <v>132</v>
      </c>
      <c r="S9" s="11" t="s">
        <v>22</v>
      </c>
      <c r="T9" s="11" t="s">
        <v>51</v>
      </c>
      <c r="U9" s="11" t="s">
        <v>143</v>
      </c>
      <c r="V9" s="23">
        <f>COUNTIF(活動記録!$G$9:$L$17,'【選択肢】 '!Q9)</f>
        <v>0</v>
      </c>
      <c r="W9" s="13"/>
      <c r="X9" s="104" t="s">
        <v>144</v>
      </c>
      <c r="Y9" s="105"/>
      <c r="Z9" s="106"/>
    </row>
    <row r="10" spans="1:27" ht="18" customHeight="1" x14ac:dyDescent="0.15">
      <c r="A10" s="25"/>
      <c r="B10" s="25"/>
      <c r="C10" s="25"/>
      <c r="D10" s="25"/>
      <c r="E10" s="16" t="s">
        <v>145</v>
      </c>
      <c r="F10" s="24"/>
      <c r="G10" s="13"/>
      <c r="H10" s="13"/>
      <c r="I10" s="13"/>
      <c r="J10" s="13"/>
      <c r="K10" s="22"/>
      <c r="L10" s="16" t="s">
        <v>146</v>
      </c>
      <c r="M10" s="25"/>
      <c r="N10" s="20"/>
      <c r="O10" s="13"/>
      <c r="P10" s="118" t="e">
        <f>#REF!</f>
        <v>#REF!</v>
      </c>
      <c r="Q10" s="103">
        <v>5</v>
      </c>
      <c r="R10" s="11" t="s">
        <v>132</v>
      </c>
      <c r="S10" s="11" t="s">
        <v>22</v>
      </c>
      <c r="T10" s="11" t="s">
        <v>51</v>
      </c>
      <c r="U10" s="11" t="s">
        <v>147</v>
      </c>
      <c r="V10" s="23">
        <f>COUNTIF(活動記録!$G$9:$L$17,'【選択肢】 '!Q10)</f>
        <v>0</v>
      </c>
      <c r="W10" s="13"/>
      <c r="X10" s="119" t="s">
        <v>148</v>
      </c>
      <c r="Y10" s="120"/>
      <c r="Z10" s="121"/>
    </row>
    <row r="11" spans="1:27" ht="18" customHeight="1" x14ac:dyDescent="0.15">
      <c r="A11" s="25"/>
      <c r="B11" s="25"/>
      <c r="C11" s="25"/>
      <c r="D11" s="25"/>
      <c r="E11" s="14" t="s">
        <v>149</v>
      </c>
      <c r="F11" s="24"/>
      <c r="G11" s="13"/>
      <c r="H11" s="13"/>
      <c r="I11" s="13"/>
      <c r="J11" s="13"/>
      <c r="K11" s="22"/>
      <c r="L11" s="16" t="s">
        <v>150</v>
      </c>
      <c r="M11" s="25"/>
      <c r="N11" s="25"/>
      <c r="O11" s="13"/>
      <c r="P11" s="118" t="s">
        <v>104</v>
      </c>
      <c r="Q11" s="103">
        <v>6</v>
      </c>
      <c r="R11" s="11" t="s">
        <v>132</v>
      </c>
      <c r="S11" s="11" t="s">
        <v>22</v>
      </c>
      <c r="T11" s="11" t="s">
        <v>51</v>
      </c>
      <c r="U11" s="11" t="s">
        <v>151</v>
      </c>
      <c r="V11" s="23">
        <f>COUNTIF(活動記録!$G$9:$L$17,'【選択肢】 '!Q11)</f>
        <v>0</v>
      </c>
      <c r="W11" s="13"/>
      <c r="X11" s="122" t="s">
        <v>152</v>
      </c>
      <c r="Y11" s="123"/>
      <c r="Z11" s="124"/>
    </row>
    <row r="12" spans="1:27" ht="18" customHeight="1" x14ac:dyDescent="0.15">
      <c r="A12" s="25"/>
      <c r="B12" s="25"/>
      <c r="C12" s="25"/>
      <c r="D12" s="25"/>
      <c r="E12" s="25"/>
      <c r="F12" s="25"/>
      <c r="G12" s="25"/>
      <c r="H12" s="25"/>
      <c r="I12" s="25"/>
      <c r="J12" s="25"/>
      <c r="K12" s="25"/>
      <c r="L12" s="16" t="s">
        <v>153</v>
      </c>
      <c r="M12" s="25"/>
      <c r="N12" s="25"/>
      <c r="O12" s="13"/>
      <c r="P12" s="118" t="e">
        <f>#REF!</f>
        <v>#REF!</v>
      </c>
      <c r="Q12" s="103">
        <v>7</v>
      </c>
      <c r="R12" s="11" t="s">
        <v>132</v>
      </c>
      <c r="S12" s="11" t="s">
        <v>22</v>
      </c>
      <c r="T12" s="11" t="s">
        <v>53</v>
      </c>
      <c r="U12" s="11" t="s">
        <v>154</v>
      </c>
      <c r="V12" s="23">
        <f>COUNTIF(活動記録!$G$9:$L$17,'【選択肢】 '!Q12)</f>
        <v>0</v>
      </c>
      <c r="W12" s="13"/>
      <c r="X12" s="125" t="s">
        <v>271</v>
      </c>
      <c r="Y12" s="126"/>
      <c r="Z12" s="127"/>
    </row>
    <row r="13" spans="1:27" ht="18" customHeight="1" x14ac:dyDescent="0.15">
      <c r="L13" s="16" t="s">
        <v>155</v>
      </c>
      <c r="O13" s="13"/>
      <c r="P13" s="118" t="e">
        <f>#REF!</f>
        <v>#REF!</v>
      </c>
      <c r="Q13" s="103">
        <v>8</v>
      </c>
      <c r="R13" s="11" t="s">
        <v>132</v>
      </c>
      <c r="S13" s="11" t="s">
        <v>22</v>
      </c>
      <c r="T13" s="11" t="s">
        <v>53</v>
      </c>
      <c r="U13" s="11" t="s">
        <v>156</v>
      </c>
      <c r="V13" s="23">
        <f>COUNTIF(活動記録!$G$9:$L$17,'【選択肢】 '!Q13)</f>
        <v>0</v>
      </c>
      <c r="X13" s="125" t="s">
        <v>272</v>
      </c>
      <c r="Y13" s="126"/>
      <c r="Z13" s="127"/>
    </row>
    <row r="14" spans="1:27" ht="18" customHeight="1" x14ac:dyDescent="0.15">
      <c r="L14" s="16" t="s">
        <v>157</v>
      </c>
      <c r="O14" s="13"/>
      <c r="P14" s="118" t="s">
        <v>104</v>
      </c>
      <c r="Q14" s="103">
        <v>9</v>
      </c>
      <c r="R14" s="11" t="s">
        <v>132</v>
      </c>
      <c r="S14" s="11" t="s">
        <v>22</v>
      </c>
      <c r="T14" s="11" t="s">
        <v>53</v>
      </c>
      <c r="U14" s="11" t="s">
        <v>158</v>
      </c>
      <c r="V14" s="23">
        <f>COUNTIF(活動記録!$G$9:$L$17,'【選択肢】 '!Q14)</f>
        <v>0</v>
      </c>
      <c r="X14" s="125" t="s">
        <v>159</v>
      </c>
      <c r="Y14" s="126"/>
      <c r="Z14" s="127"/>
    </row>
    <row r="15" spans="1:27" ht="18" customHeight="1" x14ac:dyDescent="0.15">
      <c r="L15" s="20" t="s">
        <v>160</v>
      </c>
      <c r="O15" s="13"/>
      <c r="P15" s="118" t="e">
        <f>#REF!</f>
        <v>#REF!</v>
      </c>
      <c r="Q15" s="103">
        <v>10</v>
      </c>
      <c r="R15" s="11" t="s">
        <v>132</v>
      </c>
      <c r="S15" s="11" t="s">
        <v>22</v>
      </c>
      <c r="T15" s="11" t="s">
        <v>55</v>
      </c>
      <c r="U15" s="11" t="s">
        <v>161</v>
      </c>
      <c r="V15" s="23">
        <f>COUNTIF(活動記録!$G$9:$L$17,'【選択肢】 '!Q15)</f>
        <v>0</v>
      </c>
      <c r="X15" s="125" t="s">
        <v>273</v>
      </c>
      <c r="Y15" s="126"/>
      <c r="Z15" s="127"/>
    </row>
    <row r="16" spans="1:27" ht="18" customHeight="1" x14ac:dyDescent="0.15">
      <c r="O16" s="13"/>
      <c r="P16" s="118" t="s">
        <v>104</v>
      </c>
      <c r="Q16" s="103">
        <v>11</v>
      </c>
      <c r="R16" s="11" t="s">
        <v>132</v>
      </c>
      <c r="S16" s="11" t="s">
        <v>22</v>
      </c>
      <c r="T16" s="11" t="s">
        <v>55</v>
      </c>
      <c r="U16" s="11" t="s">
        <v>162</v>
      </c>
      <c r="V16" s="23">
        <f>COUNTIF(活動記録!$G$9:$L$17,'【選択肢】 '!Q16)</f>
        <v>0</v>
      </c>
      <c r="X16" s="24"/>
      <c r="Y16" s="120"/>
      <c r="Z16" s="121"/>
    </row>
    <row r="17" spans="1:26" ht="18" customHeight="1" x14ac:dyDescent="0.15">
      <c r="A17" s="128" t="s">
        <v>274</v>
      </c>
      <c r="B17" s="129" t="s">
        <v>275</v>
      </c>
      <c r="C17" s="221" t="s">
        <v>276</v>
      </c>
      <c r="D17" s="221"/>
      <c r="E17" s="221"/>
      <c r="F17" s="221"/>
      <c r="G17" s="222"/>
      <c r="H17" s="129" t="s">
        <v>277</v>
      </c>
      <c r="I17" s="130" t="s">
        <v>278</v>
      </c>
      <c r="J17" s="131"/>
      <c r="O17" s="13"/>
      <c r="P17" s="118" t="s">
        <v>104</v>
      </c>
      <c r="Q17" s="103">
        <v>12</v>
      </c>
      <c r="R17" s="11" t="s">
        <v>132</v>
      </c>
      <c r="S17" s="11" t="s">
        <v>22</v>
      </c>
      <c r="T17" s="11" t="s">
        <v>55</v>
      </c>
      <c r="U17" s="11" t="s">
        <v>163</v>
      </c>
      <c r="V17" s="23">
        <f>COUNTIF(活動記録!$G$9:$L$17,'【選択肢】 '!Q17)</f>
        <v>0</v>
      </c>
      <c r="X17" s="119" t="s">
        <v>164</v>
      </c>
      <c r="Y17" s="13"/>
      <c r="Z17" s="22"/>
    </row>
    <row r="18" spans="1:26" ht="18" customHeight="1" x14ac:dyDescent="0.15">
      <c r="A18" s="102">
        <v>1</v>
      </c>
      <c r="B18" s="132" t="s">
        <v>279</v>
      </c>
      <c r="C18" s="102" t="s">
        <v>280</v>
      </c>
      <c r="D18" s="102"/>
      <c r="E18" s="102"/>
      <c r="F18" s="102"/>
      <c r="G18" s="133"/>
      <c r="H18" s="102">
        <v>0.5</v>
      </c>
      <c r="I18" s="102" t="s">
        <v>281</v>
      </c>
      <c r="J18" s="13"/>
      <c r="O18" s="13"/>
      <c r="P18" s="118" t="e">
        <f>#REF!</f>
        <v>#REF!</v>
      </c>
      <c r="Q18" s="103">
        <v>13</v>
      </c>
      <c r="R18" s="11" t="s">
        <v>132</v>
      </c>
      <c r="S18" s="11" t="s">
        <v>22</v>
      </c>
      <c r="T18" s="11" t="s">
        <v>31</v>
      </c>
      <c r="U18" s="11" t="s">
        <v>165</v>
      </c>
      <c r="V18" s="23">
        <f>COUNTIF(活動記録!$G$9:$L$17,'【選択肢】 '!Q18)</f>
        <v>0</v>
      </c>
      <c r="X18" s="122" t="s">
        <v>282</v>
      </c>
      <c r="Y18" s="120"/>
      <c r="Z18" s="121"/>
    </row>
    <row r="19" spans="1:26" ht="18" customHeight="1" x14ac:dyDescent="0.15">
      <c r="A19" s="102">
        <v>2</v>
      </c>
      <c r="B19" s="132" t="s">
        <v>283</v>
      </c>
      <c r="C19" s="102" t="s">
        <v>280</v>
      </c>
      <c r="D19" s="102"/>
      <c r="E19" s="102"/>
      <c r="F19" s="102"/>
      <c r="G19" s="133"/>
      <c r="H19" s="102">
        <v>1</v>
      </c>
      <c r="I19" s="102" t="s">
        <v>112</v>
      </c>
      <c r="J19" s="13"/>
      <c r="O19" s="13"/>
      <c r="P19" s="118" t="s">
        <v>104</v>
      </c>
      <c r="Q19" s="103">
        <v>14</v>
      </c>
      <c r="R19" s="11" t="s">
        <v>132</v>
      </c>
      <c r="S19" s="11" t="s">
        <v>22</v>
      </c>
      <c r="T19" s="11" t="s">
        <v>31</v>
      </c>
      <c r="U19" s="11" t="s">
        <v>166</v>
      </c>
      <c r="V19" s="23">
        <f>COUNTIF(活動記録!$G$9:$L$17,'【選択肢】 '!Q19)</f>
        <v>0</v>
      </c>
      <c r="X19" s="125" t="s">
        <v>284</v>
      </c>
      <c r="Y19" s="120"/>
      <c r="Z19" s="121"/>
    </row>
    <row r="20" spans="1:26" ht="18" customHeight="1" x14ac:dyDescent="0.15">
      <c r="A20" s="102">
        <v>3</v>
      </c>
      <c r="B20" s="132" t="s">
        <v>285</v>
      </c>
      <c r="C20" s="102" t="s">
        <v>286</v>
      </c>
      <c r="D20" s="102" t="s">
        <v>287</v>
      </c>
      <c r="E20" s="102" t="s">
        <v>288</v>
      </c>
      <c r="F20" s="102" t="s">
        <v>289</v>
      </c>
      <c r="G20" s="133" t="s">
        <v>290</v>
      </c>
      <c r="H20" s="102">
        <v>1.5</v>
      </c>
      <c r="I20" s="13"/>
      <c r="J20" s="13"/>
      <c r="O20" s="13"/>
      <c r="P20" s="118" t="s">
        <v>104</v>
      </c>
      <c r="Q20" s="103">
        <v>15</v>
      </c>
      <c r="R20" s="11" t="s">
        <v>132</v>
      </c>
      <c r="S20" s="11" t="s">
        <v>22</v>
      </c>
      <c r="T20" s="11" t="s">
        <v>31</v>
      </c>
      <c r="U20" s="11" t="s">
        <v>167</v>
      </c>
      <c r="V20" s="23">
        <f>COUNTIF(活動記録!$G$9:$L$17,'【選択肢】 '!Q20)</f>
        <v>0</v>
      </c>
      <c r="X20" s="125" t="s">
        <v>272</v>
      </c>
      <c r="Y20" s="13"/>
      <c r="Z20" s="22"/>
    </row>
    <row r="21" spans="1:26" ht="18" customHeight="1" x14ac:dyDescent="0.15">
      <c r="A21" s="102">
        <v>4</v>
      </c>
      <c r="B21" s="132" t="s">
        <v>291</v>
      </c>
      <c r="C21" s="102" t="s">
        <v>280</v>
      </c>
      <c r="D21" s="102"/>
      <c r="E21" s="102"/>
      <c r="F21" s="102"/>
      <c r="G21" s="133"/>
      <c r="H21" s="102">
        <v>2</v>
      </c>
      <c r="I21" s="13"/>
      <c r="J21" s="13"/>
      <c r="O21" s="13"/>
      <c r="P21" s="118" t="s">
        <v>104</v>
      </c>
      <c r="Q21" s="103">
        <v>16</v>
      </c>
      <c r="R21" s="11" t="s">
        <v>132</v>
      </c>
      <c r="S21" s="11" t="s">
        <v>22</v>
      </c>
      <c r="T21" s="11" t="s">
        <v>34</v>
      </c>
      <c r="U21" s="11" t="s">
        <v>168</v>
      </c>
      <c r="V21" s="23">
        <f>COUNTIF(活動記録!$G$9:$L$17,'【選択肢】 '!Q21)</f>
        <v>0</v>
      </c>
      <c r="X21" s="223" t="s">
        <v>292</v>
      </c>
      <c r="Y21" s="224"/>
      <c r="Z21" s="225"/>
    </row>
    <row r="22" spans="1:26" ht="18" customHeight="1" x14ac:dyDescent="0.15">
      <c r="A22" s="102">
        <v>5</v>
      </c>
      <c r="B22" s="132" t="s">
        <v>293</v>
      </c>
      <c r="C22" s="102" t="s">
        <v>280</v>
      </c>
      <c r="D22" s="102"/>
      <c r="E22" s="102"/>
      <c r="F22" s="102"/>
      <c r="G22" s="133"/>
      <c r="H22" s="102">
        <v>2.5</v>
      </c>
      <c r="I22" s="13"/>
      <c r="J22" s="13"/>
      <c r="O22" s="13"/>
      <c r="P22" s="118" t="e">
        <f>#REF!</f>
        <v>#REF!</v>
      </c>
      <c r="Q22" s="103">
        <v>17</v>
      </c>
      <c r="R22" s="11" t="s">
        <v>132</v>
      </c>
      <c r="S22" s="11" t="s">
        <v>169</v>
      </c>
      <c r="T22" s="11" t="s">
        <v>169</v>
      </c>
      <c r="U22" s="11" t="s">
        <v>170</v>
      </c>
      <c r="V22" s="23">
        <f>COUNTIF(活動記録!$G$9:$L$17,'【選択肢】 '!Q22)</f>
        <v>0</v>
      </c>
      <c r="X22" s="223"/>
      <c r="Y22" s="224"/>
      <c r="Z22" s="225"/>
    </row>
    <row r="23" spans="1:26" ht="18" customHeight="1" x14ac:dyDescent="0.15">
      <c r="A23" s="102">
        <v>6</v>
      </c>
      <c r="B23" s="132" t="s">
        <v>294</v>
      </c>
      <c r="C23" s="102" t="s">
        <v>280</v>
      </c>
      <c r="D23" s="102"/>
      <c r="E23" s="102"/>
      <c r="F23" s="102"/>
      <c r="G23" s="133"/>
      <c r="H23" s="102">
        <v>3</v>
      </c>
      <c r="I23" s="13"/>
      <c r="J23" s="13"/>
      <c r="O23" s="13"/>
      <c r="P23" s="118" t="e">
        <f>#REF!</f>
        <v>#REF!</v>
      </c>
      <c r="Q23" s="103">
        <v>18</v>
      </c>
      <c r="R23" s="11" t="s">
        <v>132</v>
      </c>
      <c r="S23" s="11" t="s">
        <v>169</v>
      </c>
      <c r="T23" s="11" t="s">
        <v>169</v>
      </c>
      <c r="U23" s="11" t="s">
        <v>171</v>
      </c>
      <c r="V23" s="134">
        <f>COUNTIF(活動記録!$G$9:$L$17,'【選択肢】 '!Q23)</f>
        <v>0</v>
      </c>
      <c r="W23" s="135"/>
      <c r="X23" s="24"/>
      <c r="Y23" s="120"/>
      <c r="Z23" s="121"/>
    </row>
    <row r="24" spans="1:26" ht="18" customHeight="1" x14ac:dyDescent="0.15">
      <c r="A24" s="102">
        <v>7</v>
      </c>
      <c r="H24" s="102">
        <v>3.5</v>
      </c>
      <c r="I24" s="13"/>
      <c r="J24" s="13"/>
      <c r="O24" s="13"/>
      <c r="P24" s="118" t="e">
        <f>#REF!</f>
        <v>#REF!</v>
      </c>
      <c r="Q24" s="103">
        <v>19</v>
      </c>
      <c r="R24" s="11" t="s">
        <v>132</v>
      </c>
      <c r="S24" s="11" t="s">
        <v>169</v>
      </c>
      <c r="T24" s="11" t="s">
        <v>169</v>
      </c>
      <c r="U24" s="11" t="s">
        <v>172</v>
      </c>
      <c r="V24" s="23">
        <f>COUNTIF(活動記録!$G$9:$L$17,'【選択肢】 '!Q24)</f>
        <v>0</v>
      </c>
      <c r="X24" s="122" t="s">
        <v>295</v>
      </c>
      <c r="Y24" s="120"/>
      <c r="Z24" s="121"/>
    </row>
    <row r="25" spans="1:26" ht="18" customHeight="1" x14ac:dyDescent="0.15">
      <c r="A25" s="102">
        <v>8</v>
      </c>
      <c r="H25" s="102">
        <v>4</v>
      </c>
      <c r="I25" s="13"/>
      <c r="J25" s="13"/>
      <c r="O25" s="13"/>
      <c r="P25" s="118" t="e">
        <f>#REF!</f>
        <v>#REF!</v>
      </c>
      <c r="Q25" s="103">
        <v>20</v>
      </c>
      <c r="R25" s="11" t="s">
        <v>132</v>
      </c>
      <c r="S25" s="11" t="s">
        <v>169</v>
      </c>
      <c r="T25" s="11" t="s">
        <v>169</v>
      </c>
      <c r="U25" s="11" t="s">
        <v>173</v>
      </c>
      <c r="V25" s="23">
        <f>COUNTIF(活動記録!$G$9:$L$17,'【選択肢】 '!Q25)</f>
        <v>0</v>
      </c>
      <c r="X25" s="125" t="s">
        <v>296</v>
      </c>
      <c r="Y25" s="120"/>
      <c r="Z25" s="121"/>
    </row>
    <row r="26" spans="1:26" ht="18" customHeight="1" x14ac:dyDescent="0.15">
      <c r="A26" s="102">
        <v>9</v>
      </c>
      <c r="H26" s="102">
        <v>4.5</v>
      </c>
      <c r="I26" s="13"/>
      <c r="J26" s="13"/>
      <c r="O26" s="13"/>
      <c r="P26" s="118" t="e">
        <f>#REF!</f>
        <v>#REF!</v>
      </c>
      <c r="Q26" s="103">
        <v>21</v>
      </c>
      <c r="R26" s="11" t="s">
        <v>132</v>
      </c>
      <c r="S26" s="11" t="s">
        <v>169</v>
      </c>
      <c r="T26" s="11" t="s">
        <v>169</v>
      </c>
      <c r="U26" s="11" t="s">
        <v>174</v>
      </c>
      <c r="V26" s="23">
        <f>COUNTIF(活動記録!$G$9:$L$17,'【選択肢】 '!Q26)</f>
        <v>0</v>
      </c>
      <c r="X26" s="125" t="s">
        <v>297</v>
      </c>
      <c r="Y26" s="120"/>
      <c r="Z26" s="121"/>
    </row>
    <row r="27" spans="1:26" ht="18" customHeight="1" x14ac:dyDescent="0.15">
      <c r="A27" s="102">
        <v>10</v>
      </c>
      <c r="H27" s="102">
        <v>5</v>
      </c>
      <c r="I27" s="13"/>
      <c r="J27" s="13"/>
      <c r="O27" s="13"/>
      <c r="P27" s="118" t="e">
        <f>#REF!</f>
        <v>#REF!</v>
      </c>
      <c r="Q27" s="103">
        <v>22</v>
      </c>
      <c r="R27" s="11" t="s">
        <v>132</v>
      </c>
      <c r="S27" s="11" t="s">
        <v>169</v>
      </c>
      <c r="T27" s="11" t="s">
        <v>169</v>
      </c>
      <c r="U27" s="11" t="s">
        <v>175</v>
      </c>
      <c r="V27" s="23">
        <f>COUNTIF(活動記録!$G$9:$L$17,'【選択肢】 '!Q27)</f>
        <v>0</v>
      </c>
      <c r="X27" s="125" t="s">
        <v>298</v>
      </c>
      <c r="Y27" s="120"/>
      <c r="Z27" s="121"/>
    </row>
    <row r="28" spans="1:26" ht="18" customHeight="1" x14ac:dyDescent="0.15">
      <c r="A28" s="102">
        <v>11</v>
      </c>
      <c r="H28" s="102">
        <v>5.5</v>
      </c>
      <c r="I28" s="13"/>
      <c r="J28" s="13"/>
      <c r="O28" s="13"/>
      <c r="P28" s="118" t="e">
        <f>#REF!</f>
        <v>#REF!</v>
      </c>
      <c r="Q28" s="103">
        <v>23</v>
      </c>
      <c r="R28" s="11" t="s">
        <v>132</v>
      </c>
      <c r="S28" s="11" t="s">
        <v>169</v>
      </c>
      <c r="T28" s="11" t="s">
        <v>169</v>
      </c>
      <c r="U28" s="11" t="s">
        <v>176</v>
      </c>
      <c r="V28" s="23">
        <f>COUNTIF(活動記録!$G$9:$L$17,'【選択肢】 '!Q28)</f>
        <v>0</v>
      </c>
      <c r="X28" s="24"/>
      <c r="Y28" s="120"/>
      <c r="Z28" s="121"/>
    </row>
    <row r="29" spans="1:26" ht="18" customHeight="1" x14ac:dyDescent="0.15">
      <c r="A29" s="102">
        <v>12</v>
      </c>
      <c r="H29" s="102">
        <v>6</v>
      </c>
      <c r="I29" s="13"/>
      <c r="J29" s="13"/>
      <c r="O29" s="13"/>
      <c r="P29" s="118" t="e">
        <f>#REF!</f>
        <v>#REF!</v>
      </c>
      <c r="Q29" s="103">
        <v>24</v>
      </c>
      <c r="R29" s="11" t="s">
        <v>177</v>
      </c>
      <c r="S29" s="11" t="s">
        <v>178</v>
      </c>
      <c r="T29" s="11" t="s">
        <v>179</v>
      </c>
      <c r="U29" s="11" t="s">
        <v>180</v>
      </c>
      <c r="V29" s="23">
        <f>COUNTIF(活動記録!$G$9:$L$17,'【選択肢】 '!Q29)</f>
        <v>0</v>
      </c>
      <c r="X29" s="119" t="s">
        <v>182</v>
      </c>
      <c r="Y29" s="120"/>
      <c r="Z29" s="121"/>
    </row>
    <row r="30" spans="1:26" ht="18" customHeight="1" x14ac:dyDescent="0.15">
      <c r="H30" s="102">
        <v>6.5</v>
      </c>
      <c r="I30" s="13"/>
      <c r="J30" s="13"/>
      <c r="O30" s="13"/>
      <c r="P30" s="118" t="e">
        <f>#REF!</f>
        <v>#REF!</v>
      </c>
      <c r="Q30" s="103">
        <v>25</v>
      </c>
      <c r="R30" s="11" t="s">
        <v>177</v>
      </c>
      <c r="S30" s="11" t="s">
        <v>178</v>
      </c>
      <c r="T30" s="11" t="s">
        <v>179</v>
      </c>
      <c r="U30" s="11" t="s">
        <v>181</v>
      </c>
      <c r="V30" s="23">
        <f>COUNTIF(活動記録!$G$9:$L$17,'【選択肢】 '!Q30)</f>
        <v>0</v>
      </c>
      <c r="X30" s="122" t="s">
        <v>184</v>
      </c>
      <c r="Y30" s="13"/>
      <c r="Z30" s="22"/>
    </row>
    <row r="31" spans="1:26" ht="18" customHeight="1" x14ac:dyDescent="0.15">
      <c r="H31" s="102">
        <v>7</v>
      </c>
      <c r="I31" s="13"/>
      <c r="J31" s="13"/>
      <c r="O31" s="13"/>
      <c r="P31" s="118" t="e">
        <f>#REF!</f>
        <v>#REF!</v>
      </c>
      <c r="Q31" s="103">
        <v>26</v>
      </c>
      <c r="R31" s="11" t="s">
        <v>177</v>
      </c>
      <c r="S31" s="11" t="s">
        <v>178</v>
      </c>
      <c r="T31" s="11" t="s">
        <v>179</v>
      </c>
      <c r="U31" s="11" t="s">
        <v>183</v>
      </c>
      <c r="V31" s="23">
        <f>COUNTIF(活動記録!$G$9:$L$17,'【選択肢】 '!Q31)</f>
        <v>0</v>
      </c>
      <c r="X31" s="125" t="s">
        <v>299</v>
      </c>
      <c r="Y31" s="120"/>
      <c r="Z31" s="121"/>
    </row>
    <row r="32" spans="1:26" ht="18" customHeight="1" x14ac:dyDescent="0.15">
      <c r="H32" s="102">
        <v>7.5</v>
      </c>
      <c r="I32" s="13"/>
      <c r="J32" s="13"/>
      <c r="O32" s="13"/>
      <c r="P32" s="118" t="e">
        <f>#REF!</f>
        <v>#REF!</v>
      </c>
      <c r="Q32" s="103">
        <v>27</v>
      </c>
      <c r="R32" s="11" t="s">
        <v>177</v>
      </c>
      <c r="S32" s="11" t="s">
        <v>178</v>
      </c>
      <c r="T32" s="11" t="s">
        <v>179</v>
      </c>
      <c r="U32" s="11" t="s">
        <v>185</v>
      </c>
      <c r="V32" s="23">
        <f>COUNTIF(活動記録!$G$9:$L$17,'【選択肢】 '!Q32)</f>
        <v>0</v>
      </c>
      <c r="X32" s="125" t="s">
        <v>300</v>
      </c>
      <c r="Y32" s="123"/>
      <c r="Z32" s="124"/>
    </row>
    <row r="33" spans="8:27" ht="18" customHeight="1" x14ac:dyDescent="0.15">
      <c r="H33" s="102">
        <v>8</v>
      </c>
      <c r="I33" s="13"/>
      <c r="J33" s="13"/>
      <c r="O33" s="13"/>
      <c r="P33" s="118" t="e">
        <f>#REF!</f>
        <v>#REF!</v>
      </c>
      <c r="Q33" s="103">
        <v>28</v>
      </c>
      <c r="R33" s="11" t="s">
        <v>177</v>
      </c>
      <c r="S33" s="11" t="s">
        <v>178</v>
      </c>
      <c r="T33" s="11" t="s">
        <v>19</v>
      </c>
      <c r="U33" s="11" t="s">
        <v>186</v>
      </c>
      <c r="V33" s="23">
        <f>COUNTIF(活動記録!$G$9:$L$17,'【選択肢】 '!Q33)</f>
        <v>0</v>
      </c>
      <c r="X33" s="125" t="s">
        <v>301</v>
      </c>
      <c r="Y33" s="120"/>
      <c r="Z33" s="121"/>
    </row>
    <row r="34" spans="8:27" ht="18" customHeight="1" x14ac:dyDescent="0.15">
      <c r="H34" s="102">
        <v>8.5</v>
      </c>
      <c r="I34" s="13"/>
      <c r="J34" s="13"/>
      <c r="O34" s="13"/>
      <c r="P34" s="118" t="s">
        <v>104</v>
      </c>
      <c r="Q34" s="103">
        <v>29</v>
      </c>
      <c r="R34" s="11" t="s">
        <v>177</v>
      </c>
      <c r="S34" s="11" t="s">
        <v>187</v>
      </c>
      <c r="T34" s="11" t="s">
        <v>21</v>
      </c>
      <c r="U34" s="11" t="s">
        <v>188</v>
      </c>
      <c r="V34" s="23">
        <f>COUNTIF(活動記録!$G$9:$L$17,'【選択肢】 '!Q34)</f>
        <v>0</v>
      </c>
      <c r="W34" s="136"/>
      <c r="X34" s="137" t="s">
        <v>302</v>
      </c>
      <c r="Y34" s="138"/>
      <c r="Z34" s="139"/>
    </row>
    <row r="35" spans="8:27" ht="18" customHeight="1" x14ac:dyDescent="0.15">
      <c r="H35" s="102">
        <v>9</v>
      </c>
      <c r="I35" s="13"/>
      <c r="J35" s="13"/>
      <c r="O35" s="13"/>
      <c r="P35" s="118" t="s">
        <v>104</v>
      </c>
      <c r="Q35" s="103">
        <v>30</v>
      </c>
      <c r="R35" s="11" t="s">
        <v>177</v>
      </c>
      <c r="S35" s="11" t="s">
        <v>22</v>
      </c>
      <c r="T35" s="11" t="s">
        <v>51</v>
      </c>
      <c r="U35" s="11" t="s">
        <v>189</v>
      </c>
      <c r="V35" s="23">
        <f>COUNTIF(活動記録!$G$9:$L$17,'【選択肢】 '!Q35)</f>
        <v>0</v>
      </c>
      <c r="Y35" s="120"/>
      <c r="Z35" s="120"/>
      <c r="AA35" s="13"/>
    </row>
    <row r="36" spans="8:27" ht="18" customHeight="1" x14ac:dyDescent="0.15">
      <c r="H36" s="102">
        <v>9.5</v>
      </c>
      <c r="I36" s="13"/>
      <c r="J36" s="13"/>
      <c r="O36" s="13"/>
      <c r="P36" s="118" t="s">
        <v>104</v>
      </c>
      <c r="Q36" s="103">
        <v>31</v>
      </c>
      <c r="R36" s="11" t="s">
        <v>177</v>
      </c>
      <c r="S36" s="11" t="s">
        <v>22</v>
      </c>
      <c r="T36" s="11" t="s">
        <v>53</v>
      </c>
      <c r="U36" s="11" t="s">
        <v>190</v>
      </c>
      <c r="V36" s="23">
        <f>COUNTIF(活動記録!$G$9:$L$17,'【選択肢】 '!Q36)</f>
        <v>0</v>
      </c>
      <c r="Y36" s="13"/>
      <c r="Z36" s="13"/>
      <c r="AA36" s="13"/>
    </row>
    <row r="37" spans="8:27" ht="18" customHeight="1" x14ac:dyDescent="0.15">
      <c r="H37" s="102">
        <v>10</v>
      </c>
      <c r="I37" s="13"/>
      <c r="J37" s="13"/>
      <c r="O37" s="13"/>
      <c r="P37" s="118" t="s">
        <v>104</v>
      </c>
      <c r="Q37" s="103">
        <v>32</v>
      </c>
      <c r="R37" s="11" t="s">
        <v>177</v>
      </c>
      <c r="S37" s="11" t="s">
        <v>22</v>
      </c>
      <c r="T37" s="11" t="s">
        <v>55</v>
      </c>
      <c r="U37" s="11" t="s">
        <v>191</v>
      </c>
      <c r="V37" s="23">
        <f>COUNTIF(活動記録!$G$9:$L$17,'【選択肢】 '!Q37)</f>
        <v>0</v>
      </c>
      <c r="Y37" s="13"/>
      <c r="Z37" s="13"/>
      <c r="AA37" s="13"/>
    </row>
    <row r="38" spans="8:27" ht="18" customHeight="1" x14ac:dyDescent="0.15">
      <c r="H38" s="102">
        <v>10.5</v>
      </c>
      <c r="I38" s="13"/>
      <c r="J38" s="13"/>
      <c r="O38" s="13"/>
      <c r="P38" s="118" t="s">
        <v>104</v>
      </c>
      <c r="Q38" s="103">
        <v>33</v>
      </c>
      <c r="R38" s="11" t="s">
        <v>177</v>
      </c>
      <c r="S38" s="11" t="s">
        <v>22</v>
      </c>
      <c r="T38" s="11" t="s">
        <v>31</v>
      </c>
      <c r="U38" s="11" t="s">
        <v>192</v>
      </c>
      <c r="V38" s="23">
        <f>COUNTIF(活動記録!$G$9:$L$17,'【選択肢】 '!Q38)</f>
        <v>0</v>
      </c>
      <c r="X38" s="13"/>
      <c r="Y38" s="13"/>
      <c r="Z38" s="13"/>
    </row>
    <row r="39" spans="8:27" ht="18" customHeight="1" x14ac:dyDescent="0.15">
      <c r="H39" s="102">
        <v>11</v>
      </c>
      <c r="I39" s="13"/>
      <c r="J39" s="13"/>
      <c r="O39" s="13"/>
      <c r="P39" s="118" t="e">
        <f>#REF!</f>
        <v>#REF!</v>
      </c>
      <c r="Q39" s="103">
        <v>34</v>
      </c>
      <c r="R39" s="11" t="s">
        <v>177</v>
      </c>
      <c r="S39" s="11" t="s">
        <v>19</v>
      </c>
      <c r="T39" s="11" t="s">
        <v>193</v>
      </c>
      <c r="U39" s="11" t="s">
        <v>194</v>
      </c>
      <c r="V39" s="23">
        <f>COUNTIF(活動記録!$G$9:$L$17,'【選択肢】 '!Q39)</f>
        <v>0</v>
      </c>
      <c r="X39" s="13"/>
      <c r="Y39" s="13"/>
      <c r="Z39" s="13"/>
    </row>
    <row r="40" spans="8:27" ht="18" customHeight="1" x14ac:dyDescent="0.15">
      <c r="H40" s="102">
        <v>11.5</v>
      </c>
      <c r="I40" s="13"/>
      <c r="J40" s="13"/>
      <c r="O40" s="13"/>
      <c r="P40" s="118" t="e">
        <f>#REF!</f>
        <v>#REF!</v>
      </c>
      <c r="Q40" s="103">
        <v>35</v>
      </c>
      <c r="R40" s="11" t="s">
        <v>177</v>
      </c>
      <c r="S40" s="11" t="s">
        <v>19</v>
      </c>
      <c r="T40" s="11" t="s">
        <v>68</v>
      </c>
      <c r="U40" s="11" t="s">
        <v>195</v>
      </c>
      <c r="V40" s="23">
        <f>COUNTIF(活動記録!$G$9:$L$17,'【選択肢】 '!Q40)</f>
        <v>0</v>
      </c>
      <c r="X40" s="13"/>
      <c r="Y40" s="13"/>
      <c r="Z40" s="13"/>
    </row>
    <row r="41" spans="8:27" ht="18" customHeight="1" x14ac:dyDescent="0.15">
      <c r="H41" s="102">
        <v>12</v>
      </c>
      <c r="I41" s="13"/>
      <c r="J41" s="13"/>
      <c r="O41" s="13"/>
      <c r="P41" s="118" t="e">
        <f>#REF!</f>
        <v>#REF!</v>
      </c>
      <c r="Q41" s="103">
        <v>36</v>
      </c>
      <c r="R41" s="11" t="s">
        <v>177</v>
      </c>
      <c r="S41" s="11" t="s">
        <v>19</v>
      </c>
      <c r="T41" s="11" t="s">
        <v>196</v>
      </c>
      <c r="U41" s="11" t="s">
        <v>303</v>
      </c>
      <c r="V41" s="23">
        <f>COUNTIF(活動記録!$G$9:$L$17,'【選択肢】 '!Q41)</f>
        <v>0</v>
      </c>
      <c r="X41" s="13"/>
      <c r="Y41" s="13"/>
      <c r="Z41" s="13"/>
    </row>
    <row r="42" spans="8:27" ht="18" customHeight="1" x14ac:dyDescent="0.15">
      <c r="O42" s="13"/>
      <c r="P42" s="118" t="e">
        <f>#REF!</f>
        <v>#REF!</v>
      </c>
      <c r="Q42" s="103">
        <v>37</v>
      </c>
      <c r="R42" s="11" t="s">
        <v>177</v>
      </c>
      <c r="S42" s="11" t="s">
        <v>19</v>
      </c>
      <c r="T42" s="11" t="s">
        <v>197</v>
      </c>
      <c r="U42" s="11" t="s">
        <v>198</v>
      </c>
      <c r="V42" s="23">
        <f>COUNTIF(活動記録!$G$9:$L$17,'【選択肢】 '!Q42)</f>
        <v>0</v>
      </c>
      <c r="W42" s="30" t="s">
        <v>199</v>
      </c>
      <c r="X42" s="13"/>
      <c r="Y42" s="13"/>
      <c r="Z42" s="13"/>
    </row>
    <row r="43" spans="8:27" ht="18" customHeight="1" x14ac:dyDescent="0.15">
      <c r="O43" s="13"/>
      <c r="P43" s="140" t="e">
        <f>#REF!</f>
        <v>#REF!</v>
      </c>
      <c r="Q43" s="103">
        <v>38</v>
      </c>
      <c r="R43" s="11" t="s">
        <v>177</v>
      </c>
      <c r="S43" s="11" t="s">
        <v>19</v>
      </c>
      <c r="T43" s="11" t="s">
        <v>200</v>
      </c>
      <c r="U43" s="27" t="s">
        <v>201</v>
      </c>
      <c r="V43" s="23">
        <f>COUNTIF(活動記録!$G$9:$L$17,'【選択肢】 '!Q43)</f>
        <v>0</v>
      </c>
      <c r="W43" s="6" t="s">
        <v>202</v>
      </c>
      <c r="X43" s="13"/>
      <c r="Y43" s="13"/>
      <c r="Z43" s="13"/>
    </row>
    <row r="44" spans="8:27" ht="18" customHeight="1" x14ac:dyDescent="0.15">
      <c r="O44" s="13"/>
      <c r="P44" s="140" t="e">
        <f>IF(COUNTIF(#REF!,'【選択肢】 '!W44),"○","")</f>
        <v>#REF!</v>
      </c>
      <c r="Q44" s="103">
        <v>39</v>
      </c>
      <c r="R44" s="11" t="s">
        <v>177</v>
      </c>
      <c r="S44" s="11" t="s">
        <v>22</v>
      </c>
      <c r="T44" s="11" t="s">
        <v>193</v>
      </c>
      <c r="U44" s="29" t="s">
        <v>203</v>
      </c>
      <c r="V44" s="23">
        <f>COUNTIF(活動記録!$G$9:$L$17,'【選択肢】 '!Q44)</f>
        <v>0</v>
      </c>
      <c r="W44" s="29" t="s">
        <v>203</v>
      </c>
      <c r="X44" s="13"/>
      <c r="Y44" s="13"/>
      <c r="Z44" s="13"/>
    </row>
    <row r="45" spans="8:27" ht="18" customHeight="1" x14ac:dyDescent="0.15">
      <c r="O45" s="13"/>
      <c r="P45" s="140" t="e">
        <f>IF(COUNTIF(#REF!,'【選択肢】 '!W45),"○","")</f>
        <v>#REF!</v>
      </c>
      <c r="Q45" s="103">
        <v>40</v>
      </c>
      <c r="R45" s="11" t="s">
        <v>177</v>
      </c>
      <c r="S45" s="11" t="s">
        <v>22</v>
      </c>
      <c r="T45" s="11" t="s">
        <v>193</v>
      </c>
      <c r="U45" s="29" t="s">
        <v>204</v>
      </c>
      <c r="V45" s="23">
        <f>COUNTIF(活動記録!$G$9:$L$17,'【選択肢】 '!Q45)</f>
        <v>0</v>
      </c>
      <c r="W45" s="29" t="s">
        <v>204</v>
      </c>
      <c r="X45" s="13"/>
      <c r="Y45" s="13"/>
      <c r="Z45" s="13"/>
    </row>
    <row r="46" spans="8:27" ht="18" customHeight="1" x14ac:dyDescent="0.15">
      <c r="O46" s="13"/>
      <c r="P46" s="140" t="e">
        <f>IF(COUNTIF(#REF!,'【選択肢】 '!W46),"○","")</f>
        <v>#REF!</v>
      </c>
      <c r="Q46" s="103">
        <v>41</v>
      </c>
      <c r="R46" s="11" t="s">
        <v>177</v>
      </c>
      <c r="S46" s="11" t="s">
        <v>22</v>
      </c>
      <c r="T46" s="11" t="s">
        <v>193</v>
      </c>
      <c r="U46" s="29" t="s">
        <v>205</v>
      </c>
      <c r="V46" s="23">
        <f>COUNTIF(活動記録!$G$9:$L$17,'【選択肢】 '!Q46)</f>
        <v>0</v>
      </c>
      <c r="W46" s="29" t="s">
        <v>205</v>
      </c>
      <c r="X46" s="13"/>
      <c r="Y46" s="13"/>
      <c r="Z46" s="13"/>
    </row>
    <row r="47" spans="8:27" ht="18" customHeight="1" x14ac:dyDescent="0.15">
      <c r="O47" s="13"/>
      <c r="P47" s="140" t="e">
        <f>IF(COUNTIF(#REF!,'【選択肢】 '!W47),"○","")</f>
        <v>#REF!</v>
      </c>
      <c r="Q47" s="103">
        <v>42</v>
      </c>
      <c r="R47" s="11" t="s">
        <v>177</v>
      </c>
      <c r="S47" s="11" t="s">
        <v>22</v>
      </c>
      <c r="T47" s="11" t="s">
        <v>68</v>
      </c>
      <c r="U47" s="29" t="s">
        <v>206</v>
      </c>
      <c r="V47" s="23">
        <f>COUNTIF(活動記録!$G$9:$L$17,'【選択肢】 '!Q47)</f>
        <v>0</v>
      </c>
      <c r="W47" s="29" t="s">
        <v>206</v>
      </c>
      <c r="X47" s="13"/>
      <c r="Y47" s="13"/>
      <c r="Z47" s="13"/>
    </row>
    <row r="48" spans="8:27" ht="18" customHeight="1" x14ac:dyDescent="0.15">
      <c r="O48" s="13"/>
      <c r="P48" s="140" t="e">
        <f>IF(COUNTIF(#REF!,'【選択肢】 '!W48),"○","")</f>
        <v>#REF!</v>
      </c>
      <c r="Q48" s="103">
        <v>43</v>
      </c>
      <c r="R48" s="11" t="s">
        <v>177</v>
      </c>
      <c r="S48" s="11" t="s">
        <v>22</v>
      </c>
      <c r="T48" s="11" t="s">
        <v>68</v>
      </c>
      <c r="U48" s="29" t="s">
        <v>207</v>
      </c>
      <c r="V48" s="23">
        <f>COUNTIF(活動記録!$G$9:$L$17,'【選択肢】 '!Q48)</f>
        <v>0</v>
      </c>
      <c r="W48" s="29" t="s">
        <v>207</v>
      </c>
      <c r="X48" s="13"/>
      <c r="Y48" s="13"/>
      <c r="Z48" s="13"/>
    </row>
    <row r="49" spans="15:26" ht="18" customHeight="1" x14ac:dyDescent="0.15">
      <c r="O49" s="13"/>
      <c r="P49" s="140" t="e">
        <f>IF(COUNTIF(#REF!,'【選択肢】 '!W49),"○","")</f>
        <v>#REF!</v>
      </c>
      <c r="Q49" s="103">
        <v>44</v>
      </c>
      <c r="R49" s="11" t="s">
        <v>177</v>
      </c>
      <c r="S49" s="11" t="s">
        <v>22</v>
      </c>
      <c r="T49" s="11" t="s">
        <v>68</v>
      </c>
      <c r="U49" s="29" t="s">
        <v>208</v>
      </c>
      <c r="V49" s="23">
        <f>COUNTIF(活動記録!$G$9:$L$17,'【選択肢】 '!Q49)</f>
        <v>0</v>
      </c>
      <c r="W49" s="29" t="s">
        <v>208</v>
      </c>
      <c r="X49" s="96"/>
      <c r="Y49" s="13"/>
      <c r="Z49" s="13"/>
    </row>
    <row r="50" spans="15:26" ht="18" customHeight="1" x14ac:dyDescent="0.15">
      <c r="O50" s="13"/>
      <c r="P50" s="140" t="e">
        <f>IF(COUNTIF(#REF!,'【選択肢】 '!W50),"○","")</f>
        <v>#REF!</v>
      </c>
      <c r="Q50" s="103">
        <v>45</v>
      </c>
      <c r="R50" s="11" t="s">
        <v>177</v>
      </c>
      <c r="S50" s="11" t="s">
        <v>22</v>
      </c>
      <c r="T50" s="11" t="s">
        <v>196</v>
      </c>
      <c r="U50" s="29" t="s">
        <v>209</v>
      </c>
      <c r="V50" s="23">
        <f>COUNTIF(活動記録!$G$9:$L$17,'【選択肢】 '!Q50)</f>
        <v>0</v>
      </c>
      <c r="W50" s="29" t="s">
        <v>209</v>
      </c>
      <c r="X50" s="13"/>
      <c r="Y50" s="13"/>
      <c r="Z50" s="13"/>
    </row>
    <row r="51" spans="15:26" ht="18" customHeight="1" x14ac:dyDescent="0.15">
      <c r="O51" s="13"/>
      <c r="P51" s="140" t="e">
        <f>IF(COUNTIF(#REF!,'【選択肢】 '!W51),"○","")</f>
        <v>#REF!</v>
      </c>
      <c r="Q51" s="103">
        <v>46</v>
      </c>
      <c r="R51" s="11" t="s">
        <v>177</v>
      </c>
      <c r="S51" s="11" t="s">
        <v>22</v>
      </c>
      <c r="T51" s="11" t="s">
        <v>196</v>
      </c>
      <c r="U51" s="29" t="s">
        <v>210</v>
      </c>
      <c r="V51" s="23">
        <f>COUNTIF(活動記録!$G$9:$L$17,'【選択肢】 '!Q51)</f>
        <v>0</v>
      </c>
      <c r="W51" s="29" t="s">
        <v>210</v>
      </c>
      <c r="X51" s="13"/>
      <c r="Y51" s="13"/>
      <c r="Z51" s="13"/>
    </row>
    <row r="52" spans="15:26" ht="18" customHeight="1" x14ac:dyDescent="0.15">
      <c r="O52" s="13"/>
      <c r="P52" s="140" t="e">
        <f>IF(COUNTIF(#REF!,'【選択肢】 '!W52),"○","")</f>
        <v>#REF!</v>
      </c>
      <c r="Q52" s="103">
        <v>47</v>
      </c>
      <c r="R52" s="11" t="s">
        <v>177</v>
      </c>
      <c r="S52" s="11" t="s">
        <v>22</v>
      </c>
      <c r="T52" s="11" t="s">
        <v>196</v>
      </c>
      <c r="U52" s="29" t="s">
        <v>211</v>
      </c>
      <c r="V52" s="23">
        <f>COUNTIF(活動記録!$G$9:$L$17,'【選択肢】 '!Q52)</f>
        <v>0</v>
      </c>
      <c r="W52" s="29" t="s">
        <v>211</v>
      </c>
      <c r="X52" s="13"/>
      <c r="Y52" s="141"/>
      <c r="Z52" s="13"/>
    </row>
    <row r="53" spans="15:26" ht="18" customHeight="1" x14ac:dyDescent="0.15">
      <c r="O53" s="13"/>
      <c r="P53" s="140" t="e">
        <f>IF(COUNTIF(#REF!,'【選択肢】 '!W53),"○","")</f>
        <v>#REF!</v>
      </c>
      <c r="Q53" s="103">
        <v>48</v>
      </c>
      <c r="R53" s="11" t="s">
        <v>177</v>
      </c>
      <c r="S53" s="11" t="s">
        <v>22</v>
      </c>
      <c r="T53" s="11" t="s">
        <v>197</v>
      </c>
      <c r="U53" s="29" t="s">
        <v>212</v>
      </c>
      <c r="V53" s="23">
        <f>COUNTIF(活動記録!$G$9:$L$17,'【選択肢】 '!Q53)</f>
        <v>0</v>
      </c>
      <c r="W53" s="29" t="s">
        <v>212</v>
      </c>
      <c r="X53" s="13"/>
      <c r="Y53" s="13"/>
      <c r="Z53" s="13"/>
    </row>
    <row r="54" spans="15:26" ht="18" customHeight="1" x14ac:dyDescent="0.15">
      <c r="O54" s="13"/>
      <c r="P54" s="140" t="e">
        <f>IF(COUNTIF(#REF!,'【選択肢】 '!W54),"○","")</f>
        <v>#REF!</v>
      </c>
      <c r="Q54" s="103">
        <v>49</v>
      </c>
      <c r="R54" s="11" t="s">
        <v>177</v>
      </c>
      <c r="S54" s="11" t="s">
        <v>22</v>
      </c>
      <c r="T54" s="11" t="s">
        <v>197</v>
      </c>
      <c r="U54" s="29" t="s">
        <v>213</v>
      </c>
      <c r="V54" s="23">
        <f>COUNTIF(活動記録!$G$9:$L$17,'【選択肢】 '!Q54)</f>
        <v>0</v>
      </c>
      <c r="W54" s="29" t="s">
        <v>213</v>
      </c>
      <c r="X54" s="13"/>
      <c r="Y54" s="13"/>
      <c r="Z54" s="13"/>
    </row>
    <row r="55" spans="15:26" ht="18" customHeight="1" x14ac:dyDescent="0.15">
      <c r="O55" s="13"/>
      <c r="P55" s="140" t="e">
        <f>IF(COUNTIF(#REF!,'【選択肢】 '!W55),"○","")</f>
        <v>#REF!</v>
      </c>
      <c r="Q55" s="103">
        <v>50</v>
      </c>
      <c r="R55" s="11" t="s">
        <v>177</v>
      </c>
      <c r="S55" s="11" t="s">
        <v>22</v>
      </c>
      <c r="T55" s="11" t="s">
        <v>200</v>
      </c>
      <c r="U55" s="29" t="s">
        <v>214</v>
      </c>
      <c r="V55" s="23">
        <f>COUNTIF(活動記録!$G$9:$L$17,'【選択肢】 '!Q55)</f>
        <v>0</v>
      </c>
      <c r="W55" s="142" t="s">
        <v>214</v>
      </c>
      <c r="X55" s="13"/>
      <c r="Y55" s="13"/>
      <c r="Z55" s="13"/>
    </row>
    <row r="56" spans="15:26" ht="18" customHeight="1" x14ac:dyDescent="0.15">
      <c r="O56" s="13"/>
      <c r="P56" s="140" t="e">
        <f>#REF!</f>
        <v>#REF!</v>
      </c>
      <c r="Q56" s="103">
        <v>51</v>
      </c>
      <c r="R56" s="11" t="s">
        <v>177</v>
      </c>
      <c r="S56" s="11" t="s">
        <v>77</v>
      </c>
      <c r="T56" s="11" t="s">
        <v>77</v>
      </c>
      <c r="U56" s="31" t="s">
        <v>215</v>
      </c>
      <c r="V56" s="23">
        <f>COUNTIF(活動記録!$G$9:$L$17,'【選択肢】 '!Q56)</f>
        <v>0</v>
      </c>
      <c r="W56" s="143"/>
      <c r="X56" s="13"/>
      <c r="Y56" s="13"/>
      <c r="Z56" s="13"/>
    </row>
    <row r="57" spans="15:26" ht="18" customHeight="1" x14ac:dyDescent="0.15">
      <c r="O57" s="13"/>
      <c r="P57" s="140" t="e">
        <f>#REF!</f>
        <v>#REF!</v>
      </c>
      <c r="Q57" s="103">
        <v>52</v>
      </c>
      <c r="R57" s="11" t="s">
        <v>177</v>
      </c>
      <c r="S57" s="11" t="s">
        <v>216</v>
      </c>
      <c r="T57" s="11" t="s">
        <v>216</v>
      </c>
      <c r="U57" s="11" t="s">
        <v>217</v>
      </c>
      <c r="V57" s="23">
        <f>COUNTIF(活動記録!$G$9:$L$17,'【選択肢】 '!Q57)</f>
        <v>0</v>
      </c>
      <c r="X57" s="126"/>
      <c r="Y57" s="13"/>
      <c r="Z57" s="13"/>
    </row>
    <row r="58" spans="15:26" ht="18" customHeight="1" x14ac:dyDescent="0.15">
      <c r="O58" s="13"/>
      <c r="P58" s="140" t="e">
        <f>#REF!</f>
        <v>#REF!</v>
      </c>
      <c r="Q58" s="103">
        <v>53</v>
      </c>
      <c r="R58" s="11" t="s">
        <v>177</v>
      </c>
      <c r="S58" s="11" t="s">
        <v>216</v>
      </c>
      <c r="T58" s="11" t="s">
        <v>216</v>
      </c>
      <c r="U58" s="144" t="s">
        <v>304</v>
      </c>
      <c r="V58" s="23">
        <f>COUNTIF(活動記録!$G$9:$L$17,'【選択肢】 '!Q58)</f>
        <v>0</v>
      </c>
      <c r="X58" s="126"/>
      <c r="Y58" s="13"/>
      <c r="Z58" s="13"/>
    </row>
    <row r="59" spans="15:26" ht="18" customHeight="1" x14ac:dyDescent="0.15">
      <c r="O59" s="13"/>
      <c r="P59" s="140" t="e">
        <f>#REF!</f>
        <v>#REF!</v>
      </c>
      <c r="Q59" s="103">
        <v>54</v>
      </c>
      <c r="R59" s="11" t="s">
        <v>177</v>
      </c>
      <c r="S59" s="11" t="s">
        <v>216</v>
      </c>
      <c r="T59" s="11" t="s">
        <v>216</v>
      </c>
      <c r="U59" s="11" t="s">
        <v>218</v>
      </c>
      <c r="V59" s="23">
        <f>COUNTIF(活動記録!$G$9:$L$17,'【選択肢】 '!Q59)</f>
        <v>0</v>
      </c>
      <c r="X59" s="32"/>
    </row>
    <row r="60" spans="15:26" ht="18" customHeight="1" x14ac:dyDescent="0.15">
      <c r="O60" s="13"/>
      <c r="P60" s="140" t="e">
        <f>#REF!</f>
        <v>#REF!</v>
      </c>
      <c r="Q60" s="103">
        <v>55</v>
      </c>
      <c r="R60" s="11" t="s">
        <v>177</v>
      </c>
      <c r="S60" s="11" t="s">
        <v>216</v>
      </c>
      <c r="T60" s="11" t="s">
        <v>216</v>
      </c>
      <c r="U60" s="11" t="s">
        <v>219</v>
      </c>
      <c r="V60" s="23">
        <f>COUNTIF(活動記録!$G$9:$L$17,'【選択肢】 '!Q60)</f>
        <v>0</v>
      </c>
      <c r="X60" s="32"/>
    </row>
    <row r="61" spans="15:26" ht="18" customHeight="1" x14ac:dyDescent="0.15">
      <c r="O61" s="13"/>
      <c r="P61" s="140" t="e">
        <f>#REF!</f>
        <v>#REF!</v>
      </c>
      <c r="Q61" s="103">
        <v>56</v>
      </c>
      <c r="R61" s="11" t="s">
        <v>177</v>
      </c>
      <c r="S61" s="11" t="s">
        <v>216</v>
      </c>
      <c r="T61" s="11" t="s">
        <v>216</v>
      </c>
      <c r="U61" s="11" t="s">
        <v>220</v>
      </c>
      <c r="V61" s="23">
        <f>COUNTIF(活動記録!$G$9:$L$17,'【選択肢】 '!Q61)</f>
        <v>0</v>
      </c>
      <c r="X61" s="32"/>
    </row>
    <row r="62" spans="15:26" ht="18" customHeight="1" x14ac:dyDescent="0.15">
      <c r="O62" s="13"/>
      <c r="P62" s="140" t="e">
        <f>#REF!</f>
        <v>#REF!</v>
      </c>
      <c r="Q62" s="103">
        <v>57</v>
      </c>
      <c r="R62" s="11" t="s">
        <v>177</v>
      </c>
      <c r="S62" s="11" t="s">
        <v>216</v>
      </c>
      <c r="T62" s="11" t="s">
        <v>216</v>
      </c>
      <c r="U62" s="11" t="s">
        <v>305</v>
      </c>
      <c r="V62" s="23">
        <f>COUNTIF(活動記録!$G$9:$L$17,'【選択肢】 '!Q62)</f>
        <v>0</v>
      </c>
      <c r="X62" s="32"/>
    </row>
    <row r="63" spans="15:26" ht="18" customHeight="1" x14ac:dyDescent="0.15">
      <c r="O63" s="13"/>
      <c r="P63" s="140" t="e">
        <f>#REF!</f>
        <v>#REF!</v>
      </c>
      <c r="Q63" s="145">
        <v>58</v>
      </c>
      <c r="R63" s="11" t="s">
        <v>177</v>
      </c>
      <c r="S63" s="11" t="s">
        <v>216</v>
      </c>
      <c r="T63" s="11" t="s">
        <v>216</v>
      </c>
      <c r="U63" s="11" t="s">
        <v>221</v>
      </c>
      <c r="V63" s="23">
        <f>COUNTIF(活動記録!$G$9:$L$17,'【選択肢】 '!Q63)</f>
        <v>0</v>
      </c>
      <c r="X63" s="32"/>
    </row>
    <row r="64" spans="15:26" ht="18" customHeight="1" x14ac:dyDescent="0.15">
      <c r="O64" s="13"/>
      <c r="P64" s="140" t="e">
        <f>#REF!</f>
        <v>#REF!</v>
      </c>
      <c r="Q64" s="146" t="s">
        <v>306</v>
      </c>
      <c r="R64" s="11" t="s">
        <v>177</v>
      </c>
      <c r="S64" s="11" t="s">
        <v>216</v>
      </c>
      <c r="T64" s="11" t="s">
        <v>216</v>
      </c>
      <c r="U64" s="147" t="s">
        <v>307</v>
      </c>
      <c r="V64" s="23">
        <f>COUNTIF(活動記録!$G$9:$L$17,'【選択肢】 '!Q64)</f>
        <v>0</v>
      </c>
      <c r="X64" s="32"/>
    </row>
    <row r="65" spans="15:24" ht="18" customHeight="1" x14ac:dyDescent="0.15">
      <c r="O65" s="13"/>
      <c r="P65" s="140" t="e">
        <f>#REF!</f>
        <v>#REF!</v>
      </c>
      <c r="Q65" s="148" t="s">
        <v>308</v>
      </c>
      <c r="R65" s="11" t="s">
        <v>177</v>
      </c>
      <c r="S65" s="11" t="s">
        <v>216</v>
      </c>
      <c r="T65" s="11" t="s">
        <v>216</v>
      </c>
      <c r="U65" s="29" t="s">
        <v>309</v>
      </c>
      <c r="V65" s="23">
        <f>COUNTIF(活動記録!$G$9:$L$17,'【選択肢】 '!Q65)</f>
        <v>0</v>
      </c>
      <c r="X65" s="28"/>
    </row>
    <row r="66" spans="15:24" ht="18" customHeight="1" x14ac:dyDescent="0.15">
      <c r="O66" s="13"/>
      <c r="P66" s="140" t="e">
        <f>#REF!</f>
        <v>#REF!</v>
      </c>
      <c r="Q66" s="103">
        <v>59</v>
      </c>
      <c r="R66" s="11" t="s">
        <v>177</v>
      </c>
      <c r="S66" s="11" t="s">
        <v>216</v>
      </c>
      <c r="T66" s="11" t="s">
        <v>216</v>
      </c>
      <c r="U66" s="11" t="s">
        <v>222</v>
      </c>
      <c r="V66" s="23">
        <f>COUNTIF(活動記録!$G$9:$L$17,'【選択肢】 '!Q66)</f>
        <v>0</v>
      </c>
      <c r="X66" s="32"/>
    </row>
    <row r="67" spans="15:24" ht="18" customHeight="1" x14ac:dyDescent="0.15">
      <c r="O67" s="13"/>
      <c r="P67" s="140" t="e">
        <f>#REF!</f>
        <v>#REF!</v>
      </c>
      <c r="Q67" s="103">
        <v>60</v>
      </c>
      <c r="R67" s="11" t="s">
        <v>177</v>
      </c>
      <c r="S67" s="11" t="s">
        <v>216</v>
      </c>
      <c r="T67" s="11" t="s">
        <v>216</v>
      </c>
      <c r="U67" s="11" t="s">
        <v>310</v>
      </c>
      <c r="V67" s="23">
        <f>COUNTIF(活動記録!$G$9:$L$17,'【選択肢】 '!Q67)</f>
        <v>0</v>
      </c>
      <c r="X67" s="32"/>
    </row>
    <row r="68" spans="15:24" ht="18" customHeight="1" x14ac:dyDescent="0.15">
      <c r="O68" s="13"/>
      <c r="P68" s="140" t="e">
        <f>IF(COUNTIF(#REF!,G3),"○","")</f>
        <v>#REF!</v>
      </c>
      <c r="Q68" s="103">
        <v>61</v>
      </c>
      <c r="R68" s="11" t="s">
        <v>223</v>
      </c>
      <c r="S68" s="11" t="s">
        <v>22</v>
      </c>
      <c r="T68" s="11" t="s">
        <v>53</v>
      </c>
      <c r="U68" s="11" t="s">
        <v>224</v>
      </c>
      <c r="V68" s="23">
        <f>COUNTIF(活動記録!$G$9:$L$17,'【選択肢】 '!Q68)</f>
        <v>0</v>
      </c>
      <c r="X68" s="32"/>
    </row>
    <row r="69" spans="15:24" ht="18" customHeight="1" x14ac:dyDescent="0.15">
      <c r="O69" s="13"/>
      <c r="P69" s="140" t="e">
        <f>IF(COUNTIF(#REF!,H3),"○","")</f>
        <v>#REF!</v>
      </c>
      <c r="Q69" s="103">
        <v>62</v>
      </c>
      <c r="R69" s="11" t="s">
        <v>223</v>
      </c>
      <c r="S69" s="11" t="s">
        <v>22</v>
      </c>
      <c r="T69" s="11" t="s">
        <v>53</v>
      </c>
      <c r="U69" s="11" t="s">
        <v>226</v>
      </c>
      <c r="V69" s="23">
        <f>COUNTIF(活動記録!$G$9:$L$17,'【選択肢】 '!Q69)</f>
        <v>0</v>
      </c>
      <c r="X69" s="32"/>
    </row>
    <row r="70" spans="15:24" ht="18" customHeight="1" x14ac:dyDescent="0.15">
      <c r="O70" s="13"/>
      <c r="P70" s="140" t="e">
        <f>IF(COUNTIF(#REF!,G4),"○","")</f>
        <v>#REF!</v>
      </c>
      <c r="Q70" s="103">
        <v>63</v>
      </c>
      <c r="R70" s="11" t="s">
        <v>223</v>
      </c>
      <c r="S70" s="11" t="s">
        <v>22</v>
      </c>
      <c r="T70" s="11" t="s">
        <v>55</v>
      </c>
      <c r="U70" s="11" t="s">
        <v>228</v>
      </c>
      <c r="V70" s="23">
        <f>COUNTIF(活動記録!$G$9:$L$17,'【選択肢】 '!Q70)</f>
        <v>0</v>
      </c>
      <c r="X70" s="32"/>
    </row>
    <row r="71" spans="15:24" ht="18" customHeight="1" x14ac:dyDescent="0.15">
      <c r="O71" s="13"/>
      <c r="P71" s="140" t="e">
        <f>IF(COUNTIF(#REF!,H4),"○","")</f>
        <v>#REF!</v>
      </c>
      <c r="Q71" s="103">
        <v>64</v>
      </c>
      <c r="R71" s="11" t="s">
        <v>223</v>
      </c>
      <c r="S71" s="11" t="s">
        <v>22</v>
      </c>
      <c r="T71" s="11" t="s">
        <v>55</v>
      </c>
      <c r="U71" s="11" t="s">
        <v>230</v>
      </c>
      <c r="V71" s="23">
        <f>COUNTIF(活動記録!$G$9:$L$17,'【選択肢】 '!Q71)</f>
        <v>0</v>
      </c>
      <c r="X71" s="32"/>
    </row>
    <row r="72" spans="15:24" ht="18.75" x14ac:dyDescent="0.15">
      <c r="P72" s="140" t="e">
        <f>IF(COUNTIF(#REF!,G5),"○","")</f>
        <v>#REF!</v>
      </c>
      <c r="Q72" s="103">
        <v>65</v>
      </c>
      <c r="R72" s="11" t="s">
        <v>223</v>
      </c>
      <c r="S72" s="11" t="s">
        <v>22</v>
      </c>
      <c r="T72" s="11" t="s">
        <v>31</v>
      </c>
      <c r="U72" s="11" t="s">
        <v>232</v>
      </c>
      <c r="V72" s="23">
        <f>COUNTIF(活動記録!$G$9:$L$17,'【選択肢】 '!Q72)</f>
        <v>0</v>
      </c>
    </row>
    <row r="73" spans="15:24" ht="18.75" x14ac:dyDescent="0.15">
      <c r="P73" s="140" t="e">
        <f>IF(COUNTIF(#REF!,H5),"○","")</f>
        <v>#REF!</v>
      </c>
      <c r="Q73" s="149">
        <v>66</v>
      </c>
      <c r="R73" s="27" t="s">
        <v>223</v>
      </c>
      <c r="S73" s="27" t="s">
        <v>22</v>
      </c>
      <c r="T73" s="27" t="s">
        <v>31</v>
      </c>
      <c r="U73" s="27" t="s">
        <v>234</v>
      </c>
      <c r="V73" s="23">
        <f>COUNTIF(活動記録!$G$9:$L$17,'【選択肢】 '!Q73)</f>
        <v>0</v>
      </c>
    </row>
    <row r="74" spans="15:24" x14ac:dyDescent="0.15">
      <c r="P74" s="150" t="s">
        <v>104</v>
      </c>
      <c r="Q74" s="151"/>
      <c r="R74" s="152"/>
      <c r="S74" s="152"/>
      <c r="T74" s="152"/>
      <c r="U74" s="152"/>
      <c r="V74" s="152"/>
    </row>
    <row r="75" spans="15:24" x14ac:dyDescent="0.15">
      <c r="P75" s="150" t="s">
        <v>104</v>
      </c>
      <c r="Q75" s="153"/>
      <c r="R75" s="154"/>
      <c r="S75" s="154"/>
      <c r="T75" s="154"/>
      <c r="U75" s="154"/>
      <c r="V75" s="152"/>
    </row>
    <row r="76" spans="15:24" x14ac:dyDescent="0.15">
      <c r="P76" s="150" t="s">
        <v>104</v>
      </c>
      <c r="Q76" s="153"/>
      <c r="R76" s="154"/>
      <c r="S76" s="154"/>
      <c r="T76" s="154"/>
      <c r="U76" s="154"/>
      <c r="V76" s="152"/>
    </row>
    <row r="77" spans="15:24" x14ac:dyDescent="0.15">
      <c r="P77" s="150" t="s">
        <v>104</v>
      </c>
      <c r="Q77" s="153"/>
      <c r="R77" s="154"/>
      <c r="S77" s="154"/>
      <c r="T77" s="154"/>
      <c r="U77" s="154"/>
      <c r="V77" s="152"/>
    </row>
    <row r="78" spans="15:24" x14ac:dyDescent="0.15">
      <c r="P78" s="150" t="s">
        <v>104</v>
      </c>
      <c r="Q78" s="153"/>
      <c r="R78" s="154"/>
      <c r="S78" s="154"/>
      <c r="T78" s="154"/>
      <c r="U78" s="154"/>
      <c r="V78" s="152"/>
    </row>
    <row r="79" spans="15:24" x14ac:dyDescent="0.15">
      <c r="P79" s="150" t="s">
        <v>104</v>
      </c>
      <c r="Q79" s="153"/>
      <c r="R79" s="154"/>
      <c r="S79" s="154"/>
      <c r="T79" s="154"/>
      <c r="U79" s="154"/>
      <c r="V79" s="152"/>
    </row>
    <row r="80" spans="15:24" x14ac:dyDescent="0.15">
      <c r="P80" s="150" t="s">
        <v>104</v>
      </c>
      <c r="Q80" s="153"/>
      <c r="R80" s="154"/>
      <c r="S80" s="154"/>
      <c r="T80" s="154"/>
      <c r="U80" s="154"/>
      <c r="V80" s="152"/>
    </row>
    <row r="81" spans="16:22" x14ac:dyDescent="0.15">
      <c r="P81" s="150" t="s">
        <v>104</v>
      </c>
      <c r="Q81" s="153"/>
      <c r="R81" s="154"/>
      <c r="S81" s="154"/>
      <c r="T81" s="154"/>
      <c r="U81" s="154"/>
      <c r="V81" s="152"/>
    </row>
    <row r="82" spans="16:22" x14ac:dyDescent="0.15">
      <c r="P82" s="150" t="s">
        <v>104</v>
      </c>
      <c r="Q82" s="153"/>
      <c r="R82" s="154"/>
      <c r="S82" s="154"/>
      <c r="T82" s="154"/>
      <c r="U82" s="154"/>
      <c r="V82" s="152"/>
    </row>
    <row r="83" spans="16:22" x14ac:dyDescent="0.15">
      <c r="P83" s="150" t="s">
        <v>104</v>
      </c>
      <c r="Q83" s="153"/>
      <c r="R83" s="154"/>
      <c r="S83" s="154"/>
      <c r="T83" s="154"/>
      <c r="U83" s="154"/>
      <c r="V83" s="152"/>
    </row>
    <row r="84" spans="16:22" x14ac:dyDescent="0.15">
      <c r="P84" s="150" t="s">
        <v>104</v>
      </c>
      <c r="Q84" s="153"/>
      <c r="R84" s="154"/>
      <c r="S84" s="154"/>
      <c r="T84" s="154"/>
      <c r="U84" s="154"/>
      <c r="V84" s="152"/>
    </row>
    <row r="85" spans="16:22" x14ac:dyDescent="0.15">
      <c r="P85" s="150" t="s">
        <v>104</v>
      </c>
      <c r="Q85" s="153"/>
      <c r="R85" s="154"/>
      <c r="S85" s="154"/>
      <c r="T85" s="154"/>
      <c r="U85" s="154"/>
      <c r="V85" s="152"/>
    </row>
    <row r="86" spans="16:22" x14ac:dyDescent="0.15">
      <c r="P86" s="150" t="s">
        <v>104</v>
      </c>
      <c r="Q86" s="153"/>
      <c r="R86" s="154"/>
      <c r="S86" s="154"/>
      <c r="T86" s="154"/>
      <c r="U86" s="154"/>
      <c r="V86" s="152"/>
    </row>
    <row r="87" spans="16:22" x14ac:dyDescent="0.15">
      <c r="P87" s="150" t="s">
        <v>104</v>
      </c>
      <c r="Q87" s="153"/>
      <c r="R87" s="154"/>
      <c r="S87" s="154"/>
      <c r="T87" s="154"/>
      <c r="U87" s="154"/>
      <c r="V87" s="152"/>
    </row>
    <row r="88" spans="16:22" x14ac:dyDescent="0.15">
      <c r="P88" s="150" t="s">
        <v>104</v>
      </c>
      <c r="Q88" s="153"/>
      <c r="R88" s="154"/>
      <c r="S88" s="154"/>
      <c r="T88" s="154"/>
      <c r="U88" s="154"/>
      <c r="V88" s="152"/>
    </row>
    <row r="89" spans="16:22" x14ac:dyDescent="0.15">
      <c r="P89" s="150" t="s">
        <v>104</v>
      </c>
      <c r="Q89" s="155"/>
      <c r="R89" s="156"/>
      <c r="S89" s="156"/>
      <c r="T89" s="156"/>
      <c r="U89" s="156"/>
      <c r="V89" s="152"/>
    </row>
    <row r="90" spans="16:22" x14ac:dyDescent="0.15">
      <c r="Q90" s="34"/>
      <c r="R90" s="34"/>
      <c r="S90" s="34" t="s">
        <v>236</v>
      </c>
      <c r="T90" s="34"/>
      <c r="U90" s="34"/>
      <c r="V90" s="35"/>
    </row>
    <row r="104" spans="16:21" x14ac:dyDescent="0.15">
      <c r="Q104" s="36" t="s">
        <v>311</v>
      </c>
    </row>
    <row r="105" spans="16:21" x14ac:dyDescent="0.15">
      <c r="P105" s="13"/>
      <c r="Q105" s="157" t="str">
        <f t="array" ref="Q105">IFERROR(INDEX($Q$3:$U$89, SMALL(IF($P$3:$P$89="○", ROW($P$3:$P$89)-ROW($P$3)+1), ROW(A1)), COLUMNS($Q$3:Q3)), "")</f>
        <v/>
      </c>
      <c r="R105" s="157" t="str">
        <f t="array" ref="R105">IFERROR(INDEX($Q$3:$U$89, SMALL(IF($P$3:$P$89="○", ROW($P$3:$P$89)-ROW($P$3)+1), ROW(B1)), COLUMNS($Q$3:R3)), "")</f>
        <v/>
      </c>
      <c r="S105" s="157" t="str">
        <f t="array" ref="S105">IFERROR(INDEX($Q$3:$U$89, SMALL(IF($P$3:$P$89="○", ROW($P$3:$P$89)-ROW($P$3)+1), ROW(C1)), COLUMNS($Q$3:S3)), "")</f>
        <v/>
      </c>
      <c r="T105" s="157" t="str">
        <f t="array" ref="T105">IFERROR(INDEX($Q$3:$U$89, SMALL(IF($P$3:$P$89="○", ROW($P$3:$P$89)-ROW($P$3)+1), ROW(D1)), COLUMNS($Q$3:T3)), "")</f>
        <v/>
      </c>
      <c r="U105" s="157" t="str">
        <f t="array" ref="U105">IFERROR(INDEX($Q$3:$U$89, SMALL(IF($P$3:$P$89="○", ROW($P$3:$P$89)-ROW($P$3)+1), ROW(E1)), COLUMNS($Q$3:U3)), "")</f>
        <v/>
      </c>
    </row>
    <row r="106" spans="16:21" x14ac:dyDescent="0.15">
      <c r="P106" s="13"/>
      <c r="Q106" s="157" t="str">
        <f t="array" ref="Q106">IFERROR(INDEX($Q$3:$U$89, SMALL(IF($P$3:$P$89="○", ROW($P$3:$P$89)-ROW($P$3)+1), ROW(A2)), COLUMNS($Q$3:Q4)), "")</f>
        <v/>
      </c>
      <c r="R106" s="157" t="str">
        <f t="array" ref="R106">IFERROR(INDEX($Q$3:$U$89, SMALL(IF($P$3:$P$89="○", ROW($P$3:$P$89)-ROW($P$3)+1), ROW(B2)), COLUMNS($Q$3:R4)), "")</f>
        <v/>
      </c>
      <c r="S106" s="157" t="str">
        <f t="array" ref="S106">IFERROR(INDEX($Q$3:$U$89, SMALL(IF($P$3:$P$89="○", ROW($P$3:$P$89)-ROW($P$3)+1), ROW(C2)), COLUMNS($Q$3:S4)), "")</f>
        <v/>
      </c>
      <c r="T106" s="157" t="str">
        <f t="array" ref="T106">IFERROR(INDEX($Q$3:$U$89, SMALL(IF($P$3:$P$89="○", ROW($P$3:$P$89)-ROW($P$3)+1), ROW(D2)), COLUMNS($Q$3:T4)), "")</f>
        <v/>
      </c>
      <c r="U106" s="157" t="str">
        <f t="array" ref="U106">IFERROR(INDEX($Q$3:$U$89, SMALL(IF($P$3:$P$89="○", ROW($P$3:$P$89)-ROW($P$3)+1), ROW(E2)), COLUMNS($Q$3:U4)), "")</f>
        <v/>
      </c>
    </row>
    <row r="107" spans="16:21" x14ac:dyDescent="0.15">
      <c r="P107" s="13"/>
      <c r="Q107" s="157" t="str">
        <f t="array" ref="Q107">IFERROR(INDEX($Q$3:$U$89, SMALL(IF($P$3:$P$89="○", ROW($P$3:$P$89)-ROW($P$3)+1), ROW(A3)), COLUMNS($Q$3:Q5)), "")</f>
        <v/>
      </c>
      <c r="R107" s="157" t="str">
        <f t="array" ref="R107">IFERROR(INDEX($Q$3:$U$89, SMALL(IF($P$3:$P$89="○", ROW($P$3:$P$89)-ROW($P$3)+1), ROW(B3)), COLUMNS($Q$3:R5)), "")</f>
        <v/>
      </c>
      <c r="S107" s="157" t="str">
        <f t="array" ref="S107">IFERROR(INDEX($Q$3:$U$89, SMALL(IF($P$3:$P$89="○", ROW($P$3:$P$89)-ROW($P$3)+1), ROW(C3)), COLUMNS($Q$3:S5)), "")</f>
        <v/>
      </c>
      <c r="T107" s="157" t="str">
        <f t="array" ref="T107">IFERROR(INDEX($Q$3:$U$89, SMALL(IF($P$3:$P$89="○", ROW($P$3:$P$89)-ROW($P$3)+1), ROW(D3)), COLUMNS($Q$3:T5)), "")</f>
        <v/>
      </c>
      <c r="U107" s="157" t="str">
        <f t="array" ref="U107">IFERROR(INDEX($Q$3:$U$89, SMALL(IF($P$3:$P$89="○", ROW($P$3:$P$89)-ROW($P$3)+1), ROW(E3)), COLUMNS($Q$3:U5)), "")</f>
        <v/>
      </c>
    </row>
    <row r="108" spans="16:21" x14ac:dyDescent="0.15">
      <c r="P108" s="13"/>
      <c r="Q108" s="157" t="str">
        <f t="array" ref="Q108">IFERROR(INDEX($Q$3:$U$89, SMALL(IF($P$3:$P$89="○", ROW($P$3:$P$89)-ROW($P$3)+1), ROW(A4)), COLUMNS($Q$3:Q6)), "")</f>
        <v/>
      </c>
      <c r="R108" s="157" t="str">
        <f t="array" ref="R108">IFERROR(INDEX($Q$3:$U$89, SMALL(IF($P$3:$P$89="○", ROW($P$3:$P$89)-ROW($P$3)+1), ROW(B4)), COLUMNS($Q$3:R6)), "")</f>
        <v/>
      </c>
      <c r="S108" s="157" t="str">
        <f t="array" ref="S108">IFERROR(INDEX($Q$3:$U$89, SMALL(IF($P$3:$P$89="○", ROW($P$3:$P$89)-ROW($P$3)+1), ROW(C4)), COLUMNS($Q$3:S6)), "")</f>
        <v/>
      </c>
      <c r="T108" s="157" t="str">
        <f t="array" ref="T108">IFERROR(INDEX($Q$3:$U$89, SMALL(IF($P$3:$P$89="○", ROW($P$3:$P$89)-ROW($P$3)+1), ROW(D4)), COLUMNS($Q$3:T6)), "")</f>
        <v/>
      </c>
      <c r="U108" s="157" t="str">
        <f t="array" ref="U108">IFERROR(INDEX($Q$3:$U$89, SMALL(IF($P$3:$P$89="○", ROW($P$3:$P$89)-ROW($P$3)+1), ROW(E4)), COLUMNS($Q$3:U6)), "")</f>
        <v/>
      </c>
    </row>
    <row r="109" spans="16:21" x14ac:dyDescent="0.15">
      <c r="P109" s="13"/>
      <c r="Q109" s="157" t="str">
        <f t="array" ref="Q109">IFERROR(INDEX($Q$3:$U$89, SMALL(IF($P$3:$P$89="○", ROW($P$3:$P$89)-ROW($P$3)+1), ROW(A5)), COLUMNS($Q$3:Q7)), "")</f>
        <v/>
      </c>
      <c r="R109" s="157" t="str">
        <f t="array" ref="R109">IFERROR(INDEX($Q$3:$U$89, SMALL(IF($P$3:$P$89="○", ROW($P$3:$P$89)-ROW($P$3)+1), ROW(B5)), COLUMNS($Q$3:R7)), "")</f>
        <v/>
      </c>
      <c r="S109" s="157" t="str">
        <f t="array" ref="S109">IFERROR(INDEX($Q$3:$U$89, SMALL(IF($P$3:$P$89="○", ROW($P$3:$P$89)-ROW($P$3)+1), ROW(C5)), COLUMNS($Q$3:S7)), "")</f>
        <v/>
      </c>
      <c r="T109" s="157" t="str">
        <f t="array" ref="T109">IFERROR(INDEX($Q$3:$U$89, SMALL(IF($P$3:$P$89="○", ROW($P$3:$P$89)-ROW($P$3)+1), ROW(D5)), COLUMNS($Q$3:T7)), "")</f>
        <v/>
      </c>
      <c r="U109" s="157" t="str">
        <f t="array" ref="U109">IFERROR(INDEX($Q$3:$U$89, SMALL(IF($P$3:$P$89="○", ROW($P$3:$P$89)-ROW($P$3)+1), ROW(E5)), COLUMNS($Q$3:U7)), "")</f>
        <v/>
      </c>
    </row>
    <row r="110" spans="16:21" x14ac:dyDescent="0.15">
      <c r="P110" s="13"/>
      <c r="Q110" s="157" t="str">
        <f t="array" ref="Q110">IFERROR(INDEX($Q$3:$U$89, SMALL(IF($P$3:$P$89="○", ROW($P$3:$P$89)-ROW($P$3)+1), ROW(A6)), COLUMNS($Q$3:Q8)), "")</f>
        <v/>
      </c>
      <c r="R110" s="157" t="str">
        <f t="array" ref="R110">IFERROR(INDEX($Q$3:$U$89, SMALL(IF($P$3:$P$89="○", ROW($P$3:$P$89)-ROW($P$3)+1), ROW(B6)), COLUMNS($Q$3:R8)), "")</f>
        <v/>
      </c>
      <c r="S110" s="157" t="str">
        <f t="array" ref="S110">IFERROR(INDEX($Q$3:$U$89, SMALL(IF($P$3:$P$89="○", ROW($P$3:$P$89)-ROW($P$3)+1), ROW(C6)), COLUMNS($Q$3:S8)), "")</f>
        <v/>
      </c>
      <c r="T110" s="157" t="str">
        <f t="array" ref="T110">IFERROR(INDEX($Q$3:$U$89, SMALL(IF($P$3:$P$89="○", ROW($P$3:$P$89)-ROW($P$3)+1), ROW(D6)), COLUMNS($Q$3:T8)), "")</f>
        <v/>
      </c>
      <c r="U110" s="157" t="str">
        <f t="array" ref="U110">IFERROR(INDEX($Q$3:$U$89, SMALL(IF($P$3:$P$89="○", ROW($P$3:$P$89)-ROW($P$3)+1), ROW(E6)), COLUMNS($Q$3:U8)), "")</f>
        <v/>
      </c>
    </row>
    <row r="111" spans="16:21" x14ac:dyDescent="0.15">
      <c r="P111" s="13"/>
      <c r="Q111" s="157" t="str">
        <f t="array" ref="Q111">IFERROR(INDEX($Q$3:$U$89, SMALL(IF($P$3:$P$89="○", ROW($P$3:$P$89)-ROW($P$3)+1), ROW(A7)), COLUMNS($Q$3:Q9)), "")</f>
        <v/>
      </c>
      <c r="R111" s="157" t="str">
        <f t="array" ref="R111">IFERROR(INDEX($Q$3:$U$89, SMALL(IF($P$3:$P$89="○", ROW($P$3:$P$89)-ROW($P$3)+1), ROW(B7)), COLUMNS($Q$3:R9)), "")</f>
        <v/>
      </c>
      <c r="S111" s="157" t="str">
        <f t="array" ref="S111">IFERROR(INDEX($Q$3:$U$89, SMALL(IF($P$3:$P$89="○", ROW($P$3:$P$89)-ROW($P$3)+1), ROW(C7)), COLUMNS($Q$3:S9)), "")</f>
        <v/>
      </c>
      <c r="T111" s="157" t="str">
        <f t="array" ref="T111">IFERROR(INDEX($Q$3:$U$89, SMALL(IF($P$3:$P$89="○", ROW($P$3:$P$89)-ROW($P$3)+1), ROW(D7)), COLUMNS($Q$3:T9)), "")</f>
        <v/>
      </c>
      <c r="U111" s="157" t="str">
        <f t="array" ref="U111">IFERROR(INDEX($Q$3:$U$89, SMALL(IF($P$3:$P$89="○", ROW($P$3:$P$89)-ROW($P$3)+1), ROW(E7)), COLUMNS($Q$3:U9)), "")</f>
        <v/>
      </c>
    </row>
    <row r="112" spans="16:21" x14ac:dyDescent="0.15">
      <c r="P112" s="13"/>
      <c r="Q112" s="157" t="str">
        <f t="array" ref="Q112">IFERROR(INDEX($Q$3:$U$89, SMALL(IF($P$3:$P$89="○", ROW($P$3:$P$89)-ROW($P$3)+1), ROW(A8)), COLUMNS($Q$3:Q10)), "")</f>
        <v/>
      </c>
      <c r="R112" s="157" t="str">
        <f t="array" ref="R112">IFERROR(INDEX($Q$3:$U$89, SMALL(IF($P$3:$P$89="○", ROW($P$3:$P$89)-ROW($P$3)+1), ROW(B8)), COLUMNS($Q$3:R10)), "")</f>
        <v/>
      </c>
      <c r="S112" s="157" t="str">
        <f t="array" ref="S112">IFERROR(INDEX($Q$3:$U$89, SMALL(IF($P$3:$P$89="○", ROW($P$3:$P$89)-ROW($P$3)+1), ROW(C8)), COLUMNS($Q$3:S10)), "")</f>
        <v/>
      </c>
      <c r="T112" s="157" t="str">
        <f t="array" ref="T112">IFERROR(INDEX($Q$3:$U$89, SMALL(IF($P$3:$P$89="○", ROW($P$3:$P$89)-ROW($P$3)+1), ROW(D8)), COLUMNS($Q$3:T10)), "")</f>
        <v/>
      </c>
      <c r="U112" s="157" t="str">
        <f t="array" ref="U112">IFERROR(INDEX($Q$3:$U$89, SMALL(IF($P$3:$P$89="○", ROW($P$3:$P$89)-ROW($P$3)+1), ROW(E8)), COLUMNS($Q$3:U10)), "")</f>
        <v/>
      </c>
    </row>
    <row r="113" spans="16:21" x14ac:dyDescent="0.15">
      <c r="P113" s="13"/>
      <c r="Q113" s="157" t="str">
        <f t="array" ref="Q113">IFERROR(INDEX($Q$3:$U$89, SMALL(IF($P$3:$P$89="○", ROW($P$3:$P$89)-ROW($P$3)+1), ROW(A9)), COLUMNS($Q$3:Q11)), "")</f>
        <v/>
      </c>
      <c r="R113" s="157" t="str">
        <f t="array" ref="R113">IFERROR(INDEX($Q$3:$U$89, SMALL(IF($P$3:$P$89="○", ROW($P$3:$P$89)-ROW($P$3)+1), ROW(B9)), COLUMNS($Q$3:R11)), "")</f>
        <v/>
      </c>
      <c r="S113" s="157" t="str">
        <f t="array" ref="S113">IFERROR(INDEX($Q$3:$U$89, SMALL(IF($P$3:$P$89="○", ROW($P$3:$P$89)-ROW($P$3)+1), ROW(C9)), COLUMNS($Q$3:S11)), "")</f>
        <v/>
      </c>
      <c r="T113" s="157" t="str">
        <f t="array" ref="T113">IFERROR(INDEX($Q$3:$U$89, SMALL(IF($P$3:$P$89="○", ROW($P$3:$P$89)-ROW($P$3)+1), ROW(D9)), COLUMNS($Q$3:T11)), "")</f>
        <v/>
      </c>
      <c r="U113" s="157" t="str">
        <f t="array" ref="U113">IFERROR(INDEX($Q$3:$U$89, SMALL(IF($P$3:$P$89="○", ROW($P$3:$P$89)-ROW($P$3)+1), ROW(E9)), COLUMNS($Q$3:U11)), "")</f>
        <v/>
      </c>
    </row>
    <row r="114" spans="16:21" x14ac:dyDescent="0.15">
      <c r="P114" s="13"/>
      <c r="Q114" s="157" t="str">
        <f t="array" ref="Q114">IFERROR(INDEX($Q$3:$U$89, SMALL(IF($P$3:$P$89="○", ROW($P$3:$P$89)-ROW($P$3)+1), ROW(A10)), COLUMNS($Q$3:Q12)), "")</f>
        <v/>
      </c>
      <c r="R114" s="157" t="str">
        <f t="array" ref="R114">IFERROR(INDEX($Q$3:$U$89, SMALL(IF($P$3:$P$89="○", ROW($P$3:$P$89)-ROW($P$3)+1), ROW(B10)), COLUMNS($Q$3:R12)), "")</f>
        <v/>
      </c>
      <c r="S114" s="157" t="str">
        <f t="array" ref="S114">IFERROR(INDEX($Q$3:$U$89, SMALL(IF($P$3:$P$89="○", ROW($P$3:$P$89)-ROW($P$3)+1), ROW(C10)), COLUMNS($Q$3:S12)), "")</f>
        <v/>
      </c>
      <c r="T114" s="157" t="str">
        <f t="array" ref="T114">IFERROR(INDEX($Q$3:$U$89, SMALL(IF($P$3:$P$89="○", ROW($P$3:$P$89)-ROW($P$3)+1), ROW(D10)), COLUMNS($Q$3:T12)), "")</f>
        <v/>
      </c>
      <c r="U114" s="157" t="str">
        <f t="array" ref="U114">IFERROR(INDEX($Q$3:$U$89, SMALL(IF($P$3:$P$89="○", ROW($P$3:$P$89)-ROW($P$3)+1), ROW(E10)), COLUMNS($Q$3:U12)), "")</f>
        <v/>
      </c>
    </row>
    <row r="115" spans="16:21" x14ac:dyDescent="0.15">
      <c r="P115" s="13"/>
      <c r="Q115" s="157" t="str">
        <f t="array" ref="Q115">IFERROR(INDEX($Q$3:$U$89, SMALL(IF($P$3:$P$89="○", ROW($P$3:$P$89)-ROW($P$3)+1), ROW(A11)), COLUMNS($Q$3:Q13)), "")</f>
        <v/>
      </c>
      <c r="R115" s="157" t="str">
        <f t="array" ref="R115">IFERROR(INDEX($Q$3:$U$89, SMALL(IF($P$3:$P$89="○", ROW($P$3:$P$89)-ROW($P$3)+1), ROW(B11)), COLUMNS($Q$3:R13)), "")</f>
        <v/>
      </c>
      <c r="S115" s="157" t="str">
        <f t="array" ref="S115">IFERROR(INDEX($Q$3:$U$89, SMALL(IF($P$3:$P$89="○", ROW($P$3:$P$89)-ROW($P$3)+1), ROW(C11)), COLUMNS($Q$3:S13)), "")</f>
        <v/>
      </c>
      <c r="T115" s="157" t="str">
        <f t="array" ref="T115">IFERROR(INDEX($Q$3:$U$89, SMALL(IF($P$3:$P$89="○", ROW($P$3:$P$89)-ROW($P$3)+1), ROW(D11)), COLUMNS($Q$3:T13)), "")</f>
        <v/>
      </c>
      <c r="U115" s="157" t="str">
        <f t="array" ref="U115">IFERROR(INDEX($Q$3:$U$89, SMALL(IF($P$3:$P$89="○", ROW($P$3:$P$89)-ROW($P$3)+1), ROW(E11)), COLUMNS($Q$3:U13)), "")</f>
        <v/>
      </c>
    </row>
    <row r="116" spans="16:21" x14ac:dyDescent="0.15">
      <c r="P116" s="13"/>
      <c r="Q116" s="157" t="str">
        <f t="array" ref="Q116">IFERROR(INDEX($Q$3:$U$89, SMALL(IF($P$3:$P$89="○", ROW($P$3:$P$89)-ROW($P$3)+1), ROW(A12)), COLUMNS($Q$3:Q14)), "")</f>
        <v/>
      </c>
      <c r="R116" s="157" t="str">
        <f t="array" ref="R116">IFERROR(INDEX($Q$3:$U$89, SMALL(IF($P$3:$P$89="○", ROW($P$3:$P$89)-ROW($P$3)+1), ROW(B12)), COLUMNS($Q$3:R14)), "")</f>
        <v/>
      </c>
      <c r="S116" s="157" t="str">
        <f t="array" ref="S116">IFERROR(INDEX($Q$3:$U$89, SMALL(IF($P$3:$P$89="○", ROW($P$3:$P$89)-ROW($P$3)+1), ROW(C12)), COLUMNS($Q$3:S14)), "")</f>
        <v/>
      </c>
      <c r="T116" s="157" t="str">
        <f t="array" ref="T116">IFERROR(INDEX($Q$3:$U$89, SMALL(IF($P$3:$P$89="○", ROW($P$3:$P$89)-ROW($P$3)+1), ROW(D12)), COLUMNS($Q$3:T14)), "")</f>
        <v/>
      </c>
      <c r="U116" s="157" t="str">
        <f t="array" ref="U116">IFERROR(INDEX($Q$3:$U$89, SMALL(IF($P$3:$P$89="○", ROW($P$3:$P$89)-ROW($P$3)+1), ROW(E12)), COLUMNS($Q$3:U14)), "")</f>
        <v/>
      </c>
    </row>
    <row r="117" spans="16:21" x14ac:dyDescent="0.15">
      <c r="P117" s="13"/>
      <c r="Q117" s="157" t="str">
        <f t="array" ref="Q117">IFERROR(INDEX($Q$3:$U$89, SMALL(IF($P$3:$P$89="○", ROW($P$3:$P$89)-ROW($P$3)+1), ROW(A13)), COLUMNS($Q$3:Q15)), "")</f>
        <v/>
      </c>
      <c r="R117" s="157" t="str">
        <f t="array" ref="R117">IFERROR(INDEX($Q$3:$U$89, SMALL(IF($P$3:$P$89="○", ROW($P$3:$P$89)-ROW($P$3)+1), ROW(B13)), COLUMNS($Q$3:R15)), "")</f>
        <v/>
      </c>
      <c r="S117" s="157" t="str">
        <f t="array" ref="S117">IFERROR(INDEX($Q$3:$U$89, SMALL(IF($P$3:$P$89="○", ROW($P$3:$P$89)-ROW($P$3)+1), ROW(C13)), COLUMNS($Q$3:S15)), "")</f>
        <v/>
      </c>
      <c r="T117" s="157" t="str">
        <f t="array" ref="T117">IFERROR(INDEX($Q$3:$U$89, SMALL(IF($P$3:$P$89="○", ROW($P$3:$P$89)-ROW($P$3)+1), ROW(D13)), COLUMNS($Q$3:T15)), "")</f>
        <v/>
      </c>
      <c r="U117" s="157" t="str">
        <f t="array" ref="U117">IFERROR(INDEX($Q$3:$U$89, SMALL(IF($P$3:$P$89="○", ROW($P$3:$P$89)-ROW($P$3)+1), ROW(E13)), COLUMNS($Q$3:U15)), "")</f>
        <v/>
      </c>
    </row>
    <row r="118" spans="16:21" x14ac:dyDescent="0.15">
      <c r="P118" s="13"/>
      <c r="Q118" s="157" t="str">
        <f t="array" ref="Q118">IFERROR(INDEX($Q$3:$U$89, SMALL(IF($P$3:$P$89="○", ROW($P$3:$P$89)-ROW($P$3)+1), ROW(A14)), COLUMNS($Q$3:Q16)), "")</f>
        <v/>
      </c>
      <c r="R118" s="157" t="str">
        <f t="array" ref="R118">IFERROR(INDEX($Q$3:$U$89, SMALL(IF($P$3:$P$89="○", ROW($P$3:$P$89)-ROW($P$3)+1), ROW(B14)), COLUMNS($Q$3:R16)), "")</f>
        <v/>
      </c>
      <c r="S118" s="157" t="str">
        <f t="array" ref="S118">IFERROR(INDEX($Q$3:$U$89, SMALL(IF($P$3:$P$89="○", ROW($P$3:$P$89)-ROW($P$3)+1), ROW(C14)), COLUMNS($Q$3:S16)), "")</f>
        <v/>
      </c>
      <c r="T118" s="157" t="str">
        <f t="array" ref="T118">IFERROR(INDEX($Q$3:$U$89, SMALL(IF($P$3:$P$89="○", ROW($P$3:$P$89)-ROW($P$3)+1), ROW(D14)), COLUMNS($Q$3:T16)), "")</f>
        <v/>
      </c>
      <c r="U118" s="157" t="str">
        <f t="array" ref="U118">IFERROR(INDEX($Q$3:$U$89, SMALL(IF($P$3:$P$89="○", ROW($P$3:$P$89)-ROW($P$3)+1), ROW(E14)), COLUMNS($Q$3:U16)), "")</f>
        <v/>
      </c>
    </row>
    <row r="119" spans="16:21" x14ac:dyDescent="0.15">
      <c r="P119" s="13"/>
      <c r="Q119" s="157" t="str">
        <f t="array" ref="Q119">IFERROR(INDEX($Q$3:$U$89, SMALL(IF($P$3:$P$89="○", ROW($P$3:$P$89)-ROW($P$3)+1), ROW(A15)), COLUMNS($Q$3:Q17)), "")</f>
        <v/>
      </c>
      <c r="R119" s="157" t="str">
        <f t="array" ref="R119">IFERROR(INDEX($Q$3:$U$89, SMALL(IF($P$3:$P$89="○", ROW($P$3:$P$89)-ROW($P$3)+1), ROW(B15)), COLUMNS($Q$3:R17)), "")</f>
        <v/>
      </c>
      <c r="S119" s="157" t="str">
        <f t="array" ref="S119">IFERROR(INDEX($Q$3:$U$89, SMALL(IF($P$3:$P$89="○", ROW($P$3:$P$89)-ROW($P$3)+1), ROW(C15)), COLUMNS($Q$3:S17)), "")</f>
        <v/>
      </c>
      <c r="T119" s="157" t="str">
        <f t="array" ref="T119">IFERROR(INDEX($Q$3:$U$89, SMALL(IF($P$3:$P$89="○", ROW($P$3:$P$89)-ROW($P$3)+1), ROW(D15)), COLUMNS($Q$3:T17)), "")</f>
        <v/>
      </c>
      <c r="U119" s="157" t="str">
        <f t="array" ref="U119">IFERROR(INDEX($Q$3:$U$89, SMALL(IF($P$3:$P$89="○", ROW($P$3:$P$89)-ROW($P$3)+1), ROW(E15)), COLUMNS($Q$3:U17)), "")</f>
        <v/>
      </c>
    </row>
    <row r="120" spans="16:21" x14ac:dyDescent="0.15">
      <c r="P120" s="13"/>
      <c r="Q120" s="157" t="str">
        <f t="array" ref="Q120">IFERROR(INDEX($Q$3:$U$89, SMALL(IF($P$3:$P$89="○", ROW($P$3:$P$89)-ROW($P$3)+1), ROW(A16)), COLUMNS($Q$3:Q18)), "")</f>
        <v/>
      </c>
      <c r="R120" s="157" t="str">
        <f t="array" ref="R120">IFERROR(INDEX($Q$3:$U$89, SMALL(IF($P$3:$P$89="○", ROW($P$3:$P$89)-ROW($P$3)+1), ROW(B16)), COLUMNS($Q$3:R18)), "")</f>
        <v/>
      </c>
      <c r="S120" s="157" t="str">
        <f t="array" ref="S120">IFERROR(INDEX($Q$3:$U$89, SMALL(IF($P$3:$P$89="○", ROW($P$3:$P$89)-ROW($P$3)+1), ROW(C16)), COLUMNS($Q$3:S18)), "")</f>
        <v/>
      </c>
      <c r="T120" s="157" t="str">
        <f t="array" ref="T120">IFERROR(INDEX($Q$3:$U$89, SMALL(IF($P$3:$P$89="○", ROW($P$3:$P$89)-ROW($P$3)+1), ROW(D16)), COLUMNS($Q$3:T18)), "")</f>
        <v/>
      </c>
      <c r="U120" s="157" t="str">
        <f t="array" ref="U120">IFERROR(INDEX($Q$3:$U$89, SMALL(IF($P$3:$P$89="○", ROW($P$3:$P$89)-ROW($P$3)+1), ROW(E16)), COLUMNS($Q$3:U18)), "")</f>
        <v/>
      </c>
    </row>
    <row r="121" spans="16:21" x14ac:dyDescent="0.15">
      <c r="P121" s="13"/>
      <c r="Q121" s="157" t="str">
        <f t="array" ref="Q121">IFERROR(INDEX($Q$3:$U$89, SMALL(IF($P$3:$P$89="○", ROW($P$3:$P$89)-ROW($P$3)+1), ROW(A17)), COLUMNS($Q$3:Q19)), "")</f>
        <v/>
      </c>
      <c r="R121" s="157" t="str">
        <f t="array" ref="R121">IFERROR(INDEX($Q$3:$U$89, SMALL(IF($P$3:$P$89="○", ROW($P$3:$P$89)-ROW($P$3)+1), ROW(B17)), COLUMNS($Q$3:R19)), "")</f>
        <v/>
      </c>
      <c r="S121" s="157" t="str">
        <f t="array" ref="S121">IFERROR(INDEX($Q$3:$U$89, SMALL(IF($P$3:$P$89="○", ROW($P$3:$P$89)-ROW($P$3)+1), ROW(C17)), COLUMNS($Q$3:S19)), "")</f>
        <v/>
      </c>
      <c r="T121" s="157" t="str">
        <f t="array" ref="T121">IFERROR(INDEX($Q$3:$U$89, SMALL(IF($P$3:$P$89="○", ROW($P$3:$P$89)-ROW($P$3)+1), ROW(D17)), COLUMNS($Q$3:T19)), "")</f>
        <v/>
      </c>
      <c r="U121" s="157" t="str">
        <f t="array" ref="U121">IFERROR(INDEX($Q$3:$U$89, SMALL(IF($P$3:$P$89="○", ROW($P$3:$P$89)-ROW($P$3)+1), ROW(E17)), COLUMNS($Q$3:U19)), "")</f>
        <v/>
      </c>
    </row>
    <row r="122" spans="16:21" x14ac:dyDescent="0.15">
      <c r="P122" s="13"/>
      <c r="Q122" s="157" t="str">
        <f t="array" ref="Q122">IFERROR(INDEX($Q$3:$U$89, SMALL(IF($P$3:$P$89="○", ROW($P$3:$P$89)-ROW($P$3)+1), ROW(A18)), COLUMNS($Q$3:Q20)), "")</f>
        <v/>
      </c>
      <c r="R122" s="157" t="str">
        <f t="array" ref="R122">IFERROR(INDEX($Q$3:$U$89, SMALL(IF($P$3:$P$89="○", ROW($P$3:$P$89)-ROW($P$3)+1), ROW(B18)), COLUMNS($Q$3:R20)), "")</f>
        <v/>
      </c>
      <c r="S122" s="157" t="str">
        <f t="array" ref="S122">IFERROR(INDEX($Q$3:$U$89, SMALL(IF($P$3:$P$89="○", ROW($P$3:$P$89)-ROW($P$3)+1), ROW(C18)), COLUMNS($Q$3:S20)), "")</f>
        <v/>
      </c>
      <c r="T122" s="157" t="str">
        <f t="array" ref="T122">IFERROR(INDEX($Q$3:$U$89, SMALL(IF($P$3:$P$89="○", ROW($P$3:$P$89)-ROW($P$3)+1), ROW(D18)), COLUMNS($Q$3:T20)), "")</f>
        <v/>
      </c>
      <c r="U122" s="157" t="str">
        <f t="array" ref="U122">IFERROR(INDEX($Q$3:$U$89, SMALL(IF($P$3:$P$89="○", ROW($P$3:$P$89)-ROW($P$3)+1), ROW(E18)), COLUMNS($Q$3:U20)), "")</f>
        <v/>
      </c>
    </row>
    <row r="123" spans="16:21" x14ac:dyDescent="0.15">
      <c r="P123" s="13"/>
      <c r="Q123" s="157" t="str">
        <f t="array" ref="Q123">IFERROR(INDEX($Q$3:$U$89, SMALL(IF($P$3:$P$89="○", ROW($P$3:$P$89)-ROW($P$3)+1), ROW(A19)), COLUMNS($Q$3:Q21)), "")</f>
        <v/>
      </c>
      <c r="R123" s="157" t="str">
        <f t="array" ref="R123">IFERROR(INDEX($Q$3:$U$89, SMALL(IF($P$3:$P$89="○", ROW($P$3:$P$89)-ROW($P$3)+1), ROW(B19)), COLUMNS($Q$3:R21)), "")</f>
        <v/>
      </c>
      <c r="S123" s="157" t="str">
        <f t="array" ref="S123">IFERROR(INDEX($Q$3:$U$89, SMALL(IF($P$3:$P$89="○", ROW($P$3:$P$89)-ROW($P$3)+1), ROW(C19)), COLUMNS($Q$3:S21)), "")</f>
        <v/>
      </c>
      <c r="T123" s="157" t="str">
        <f t="array" ref="T123">IFERROR(INDEX($Q$3:$U$89, SMALL(IF($P$3:$P$89="○", ROW($P$3:$P$89)-ROW($P$3)+1), ROW(D19)), COLUMNS($Q$3:T21)), "")</f>
        <v/>
      </c>
      <c r="U123" s="157" t="str">
        <f t="array" ref="U123">IFERROR(INDEX($Q$3:$U$89, SMALL(IF($P$3:$P$89="○", ROW($P$3:$P$89)-ROW($P$3)+1), ROW(E19)), COLUMNS($Q$3:U21)), "")</f>
        <v/>
      </c>
    </row>
    <row r="124" spans="16:21" x14ac:dyDescent="0.15">
      <c r="P124" s="13"/>
      <c r="Q124" s="157" t="str">
        <f t="array" ref="Q124">IFERROR(INDEX($Q$3:$U$89, SMALL(IF($P$3:$P$89="○", ROW($P$3:$P$89)-ROW($P$3)+1), ROW(A20)), COLUMNS($Q$3:Q22)), "")</f>
        <v/>
      </c>
      <c r="R124" s="157" t="str">
        <f t="array" ref="R124">IFERROR(INDEX($Q$3:$U$89, SMALL(IF($P$3:$P$89="○", ROW($P$3:$P$89)-ROW($P$3)+1), ROW(B20)), COLUMNS($Q$3:R22)), "")</f>
        <v/>
      </c>
      <c r="S124" s="157" t="str">
        <f t="array" ref="S124">IFERROR(INDEX($Q$3:$U$89, SMALL(IF($P$3:$P$89="○", ROW($P$3:$P$89)-ROW($P$3)+1), ROW(C20)), COLUMNS($Q$3:S22)), "")</f>
        <v/>
      </c>
      <c r="T124" s="157" t="str">
        <f t="array" ref="T124">IFERROR(INDEX($Q$3:$U$89, SMALL(IF($P$3:$P$89="○", ROW($P$3:$P$89)-ROW($P$3)+1), ROW(D20)), COLUMNS($Q$3:T22)), "")</f>
        <v/>
      </c>
      <c r="U124" s="157" t="str">
        <f t="array" ref="U124">IFERROR(INDEX($Q$3:$U$89, SMALL(IF($P$3:$P$89="○", ROW($P$3:$P$89)-ROW($P$3)+1), ROW(E20)), COLUMNS($Q$3:U22)), "")</f>
        <v/>
      </c>
    </row>
    <row r="125" spans="16:21" x14ac:dyDescent="0.15">
      <c r="P125" s="13"/>
      <c r="Q125" s="157" t="str">
        <f t="array" ref="Q125">IFERROR(INDEX($Q$3:$U$89, SMALL(IF($P$3:$P$89="○", ROW($P$3:$P$89)-ROW($P$3)+1), ROW(A21)), COLUMNS($Q$3:Q23)), "")</f>
        <v/>
      </c>
      <c r="R125" s="157" t="str">
        <f t="array" ref="R125">IFERROR(INDEX($Q$3:$U$89, SMALL(IF($P$3:$P$89="○", ROW($P$3:$P$89)-ROW($P$3)+1), ROW(B21)), COLUMNS($Q$3:R23)), "")</f>
        <v/>
      </c>
      <c r="S125" s="157" t="str">
        <f t="array" ref="S125">IFERROR(INDEX($Q$3:$U$89, SMALL(IF($P$3:$P$89="○", ROW($P$3:$P$89)-ROW($P$3)+1), ROW(C21)), COLUMNS($Q$3:S23)), "")</f>
        <v/>
      </c>
      <c r="T125" s="157" t="str">
        <f t="array" ref="T125">IFERROR(INDEX($Q$3:$U$89, SMALL(IF($P$3:$P$89="○", ROW($P$3:$P$89)-ROW($P$3)+1), ROW(D21)), COLUMNS($Q$3:T23)), "")</f>
        <v/>
      </c>
      <c r="U125" s="157" t="str">
        <f t="array" ref="U125">IFERROR(INDEX($Q$3:$U$89, SMALL(IF($P$3:$P$89="○", ROW($P$3:$P$89)-ROW($P$3)+1), ROW(E21)), COLUMNS($Q$3:U23)), "")</f>
        <v/>
      </c>
    </row>
    <row r="126" spans="16:21" x14ac:dyDescent="0.15">
      <c r="P126" s="13"/>
      <c r="Q126" s="157" t="str">
        <f t="array" ref="Q126">IFERROR(INDEX($Q$3:$U$89, SMALL(IF($P$3:$P$89="○", ROW($P$3:$P$89)-ROW($P$3)+1), ROW(A22)), COLUMNS($Q$3:Q24)), "")</f>
        <v/>
      </c>
      <c r="R126" s="157" t="str">
        <f t="array" ref="R126">IFERROR(INDEX($Q$3:$U$89, SMALL(IF($P$3:$P$89="○", ROW($P$3:$P$89)-ROW($P$3)+1), ROW(B22)), COLUMNS($Q$3:R24)), "")</f>
        <v/>
      </c>
      <c r="S126" s="157" t="str">
        <f t="array" ref="S126">IFERROR(INDEX($Q$3:$U$89, SMALL(IF($P$3:$P$89="○", ROW($P$3:$P$89)-ROW($P$3)+1), ROW(C22)), COLUMNS($Q$3:S24)), "")</f>
        <v/>
      </c>
      <c r="T126" s="157" t="str">
        <f t="array" ref="T126">IFERROR(INDEX($Q$3:$U$89, SMALL(IF($P$3:$P$89="○", ROW($P$3:$P$89)-ROW($P$3)+1), ROW(D22)), COLUMNS($Q$3:T24)), "")</f>
        <v/>
      </c>
      <c r="U126" s="157" t="str">
        <f t="array" ref="U126">IFERROR(INDEX($Q$3:$U$89, SMALL(IF($P$3:$P$89="○", ROW($P$3:$P$89)-ROW($P$3)+1), ROW(E22)), COLUMNS($Q$3:U24)), "")</f>
        <v/>
      </c>
    </row>
    <row r="127" spans="16:21" x14ac:dyDescent="0.15">
      <c r="P127" s="13"/>
      <c r="Q127" s="157" t="str">
        <f t="array" ref="Q127">IFERROR(INDEX($Q$3:$U$89, SMALL(IF($P$3:$P$89="○", ROW($P$3:$P$89)-ROW($P$3)+1), ROW(A23)), COLUMNS($Q$3:Q25)), "")</f>
        <v/>
      </c>
      <c r="R127" s="157" t="str">
        <f t="array" ref="R127">IFERROR(INDEX($Q$3:$U$89, SMALL(IF($P$3:$P$89="○", ROW($P$3:$P$89)-ROW($P$3)+1), ROW(B23)), COLUMNS($Q$3:R25)), "")</f>
        <v/>
      </c>
      <c r="S127" s="157" t="str">
        <f t="array" ref="S127">IFERROR(INDEX($Q$3:$U$89, SMALL(IF($P$3:$P$89="○", ROW($P$3:$P$89)-ROW($P$3)+1), ROW(C23)), COLUMNS($Q$3:S25)), "")</f>
        <v/>
      </c>
      <c r="T127" s="157" t="str">
        <f t="array" ref="T127">IFERROR(INDEX($Q$3:$U$89, SMALL(IF($P$3:$P$89="○", ROW($P$3:$P$89)-ROW($P$3)+1), ROW(D23)), COLUMNS($Q$3:T25)), "")</f>
        <v/>
      </c>
      <c r="U127" s="157" t="str">
        <f t="array" ref="U127">IFERROR(INDEX($Q$3:$U$89, SMALL(IF($P$3:$P$89="○", ROW($P$3:$P$89)-ROW($P$3)+1), ROW(E23)), COLUMNS($Q$3:U25)), "")</f>
        <v/>
      </c>
    </row>
    <row r="128" spans="16:21" x14ac:dyDescent="0.15">
      <c r="P128" s="13"/>
      <c r="Q128" s="157" t="str">
        <f t="array" ref="Q128">IFERROR(INDEX($Q$3:$U$89, SMALL(IF($P$3:$P$89="○", ROW($P$3:$P$89)-ROW($P$3)+1), ROW(A24)), COLUMNS($Q$3:Q26)), "")</f>
        <v/>
      </c>
      <c r="R128" s="157" t="str">
        <f t="array" ref="R128">IFERROR(INDEX($Q$3:$U$89, SMALL(IF($P$3:$P$89="○", ROW($P$3:$P$89)-ROW($P$3)+1), ROW(B24)), COLUMNS($Q$3:R26)), "")</f>
        <v/>
      </c>
      <c r="S128" s="157" t="str">
        <f t="array" ref="S128">IFERROR(INDEX($Q$3:$U$89, SMALL(IF($P$3:$P$89="○", ROW($P$3:$P$89)-ROW($P$3)+1), ROW(C24)), COLUMNS($Q$3:S26)), "")</f>
        <v/>
      </c>
      <c r="T128" s="157" t="str">
        <f t="array" ref="T128">IFERROR(INDEX($Q$3:$U$89, SMALL(IF($P$3:$P$89="○", ROW($P$3:$P$89)-ROW($P$3)+1), ROW(D24)), COLUMNS($Q$3:T26)), "")</f>
        <v/>
      </c>
      <c r="U128" s="157" t="str">
        <f t="array" ref="U128">IFERROR(INDEX($Q$3:$U$89, SMALL(IF($P$3:$P$89="○", ROW($P$3:$P$89)-ROW($P$3)+1), ROW(E24)), COLUMNS($Q$3:U26)), "")</f>
        <v/>
      </c>
    </row>
    <row r="129" spans="16:21" x14ac:dyDescent="0.15">
      <c r="P129" s="13"/>
      <c r="Q129" s="157" t="str">
        <f t="array" ref="Q129">IFERROR(INDEX($Q$3:$U$89, SMALL(IF($P$3:$P$89="○", ROW($P$3:$P$89)-ROW($P$3)+1), ROW(A25)), COLUMNS($Q$3:Q27)), "")</f>
        <v/>
      </c>
      <c r="R129" s="157" t="str">
        <f t="array" ref="R129">IFERROR(INDEX($Q$3:$U$89, SMALL(IF($P$3:$P$89="○", ROW($P$3:$P$89)-ROW($P$3)+1), ROW(B25)), COLUMNS($Q$3:R27)), "")</f>
        <v/>
      </c>
      <c r="S129" s="157" t="str">
        <f t="array" ref="S129">IFERROR(INDEX($Q$3:$U$89, SMALL(IF($P$3:$P$89="○", ROW($P$3:$P$89)-ROW($P$3)+1), ROW(C25)), COLUMNS($Q$3:S27)), "")</f>
        <v/>
      </c>
      <c r="T129" s="157" t="str">
        <f t="array" ref="T129">IFERROR(INDEX($Q$3:$U$89, SMALL(IF($P$3:$P$89="○", ROW($P$3:$P$89)-ROW($P$3)+1), ROW(D25)), COLUMNS($Q$3:T27)), "")</f>
        <v/>
      </c>
      <c r="U129" s="157" t="str">
        <f t="array" ref="U129">IFERROR(INDEX($Q$3:$U$89, SMALL(IF($P$3:$P$89="○", ROW($P$3:$P$89)-ROW($P$3)+1), ROW(E25)), COLUMNS($Q$3:U27)), "")</f>
        <v/>
      </c>
    </row>
    <row r="130" spans="16:21" x14ac:dyDescent="0.15">
      <c r="P130" s="13"/>
      <c r="Q130" s="157" t="str">
        <f t="array" ref="Q130">IFERROR(INDEX($Q$3:$U$89, SMALL(IF($P$3:$P$89="○", ROW($P$3:$P$89)-ROW($P$3)+1), ROW(A26)), COLUMNS($Q$3:Q28)), "")</f>
        <v/>
      </c>
      <c r="R130" s="157" t="str">
        <f t="array" ref="R130">IFERROR(INDEX($Q$3:$U$89, SMALL(IF($P$3:$P$89="○", ROW($P$3:$P$89)-ROW($P$3)+1), ROW(B26)), COLUMNS($Q$3:R28)), "")</f>
        <v/>
      </c>
      <c r="S130" s="157" t="str">
        <f t="array" ref="S130">IFERROR(INDEX($Q$3:$U$89, SMALL(IF($P$3:$P$89="○", ROW($P$3:$P$89)-ROW($P$3)+1), ROW(C26)), COLUMNS($Q$3:S28)), "")</f>
        <v/>
      </c>
      <c r="T130" s="157" t="str">
        <f t="array" ref="T130">IFERROR(INDEX($Q$3:$U$89, SMALL(IF($P$3:$P$89="○", ROW($P$3:$P$89)-ROW($P$3)+1), ROW(D26)), COLUMNS($Q$3:T28)), "")</f>
        <v/>
      </c>
      <c r="U130" s="157" t="str">
        <f t="array" ref="U130">IFERROR(INDEX($Q$3:$U$89, SMALL(IF($P$3:$P$89="○", ROW($P$3:$P$89)-ROW($P$3)+1), ROW(E26)), COLUMNS($Q$3:U28)), "")</f>
        <v/>
      </c>
    </row>
    <row r="131" spans="16:21" x14ac:dyDescent="0.15">
      <c r="P131" s="13"/>
      <c r="Q131" s="157" t="str">
        <f t="array" ref="Q131">IFERROR(INDEX($Q$3:$U$89, SMALL(IF($P$3:$P$89="○", ROW($P$3:$P$89)-ROW($P$3)+1), ROW(A27)), COLUMNS($Q$3:Q29)), "")</f>
        <v/>
      </c>
      <c r="R131" s="157" t="str">
        <f t="array" ref="R131">IFERROR(INDEX($Q$3:$U$89, SMALL(IF($P$3:$P$89="○", ROW($P$3:$P$89)-ROW($P$3)+1), ROW(B27)), COLUMNS($Q$3:R29)), "")</f>
        <v/>
      </c>
      <c r="S131" s="157" t="str">
        <f t="array" ref="S131">IFERROR(INDEX($Q$3:$U$89, SMALL(IF($P$3:$P$89="○", ROW($P$3:$P$89)-ROW($P$3)+1), ROW(C27)), COLUMNS($Q$3:S29)), "")</f>
        <v/>
      </c>
      <c r="T131" s="157" t="str">
        <f t="array" ref="T131">IFERROR(INDEX($Q$3:$U$89, SMALL(IF($P$3:$P$89="○", ROW($P$3:$P$89)-ROW($P$3)+1), ROW(D27)), COLUMNS($Q$3:T29)), "")</f>
        <v/>
      </c>
      <c r="U131" s="157" t="str">
        <f t="array" ref="U131">IFERROR(INDEX($Q$3:$U$89, SMALL(IF($P$3:$P$89="○", ROW($P$3:$P$89)-ROW($P$3)+1), ROW(E27)), COLUMNS($Q$3:U29)), "")</f>
        <v/>
      </c>
    </row>
    <row r="132" spans="16:21" x14ac:dyDescent="0.15">
      <c r="P132" s="13"/>
      <c r="Q132" s="157" t="str">
        <f t="array" ref="Q132">IFERROR(INDEX($Q$3:$U$89, SMALL(IF($P$3:$P$89="○", ROW($P$3:$P$89)-ROW($P$3)+1), ROW(A28)), COLUMNS($Q$3:Q30)), "")</f>
        <v/>
      </c>
      <c r="R132" s="157" t="str">
        <f t="array" ref="R132">IFERROR(INDEX($Q$3:$U$89, SMALL(IF($P$3:$P$89="○", ROW($P$3:$P$89)-ROW($P$3)+1), ROW(B28)), COLUMNS($Q$3:R30)), "")</f>
        <v/>
      </c>
      <c r="S132" s="157" t="str">
        <f t="array" ref="S132">IFERROR(INDEX($Q$3:$U$89, SMALL(IF($P$3:$P$89="○", ROW($P$3:$P$89)-ROW($P$3)+1), ROW(C28)), COLUMNS($Q$3:S30)), "")</f>
        <v/>
      </c>
      <c r="T132" s="157" t="str">
        <f t="array" ref="T132">IFERROR(INDEX($Q$3:$U$89, SMALL(IF($P$3:$P$89="○", ROW($P$3:$P$89)-ROW($P$3)+1), ROW(D28)), COLUMNS($Q$3:T30)), "")</f>
        <v/>
      </c>
      <c r="U132" s="157" t="str">
        <f t="array" ref="U132">IFERROR(INDEX($Q$3:$U$89, SMALL(IF($P$3:$P$89="○", ROW($P$3:$P$89)-ROW($P$3)+1), ROW(E28)), COLUMNS($Q$3:U30)), "")</f>
        <v/>
      </c>
    </row>
    <row r="133" spans="16:21" x14ac:dyDescent="0.15">
      <c r="P133" s="13"/>
      <c r="Q133" s="157" t="str">
        <f t="array" ref="Q133">IFERROR(INDEX($Q$3:$U$89, SMALL(IF($P$3:$P$89="○", ROW($P$3:$P$89)-ROW($P$3)+1), ROW(A29)), COLUMNS($Q$3:Q31)), "")</f>
        <v/>
      </c>
      <c r="R133" s="157" t="str">
        <f t="array" ref="R133">IFERROR(INDEX($Q$3:$U$89, SMALL(IF($P$3:$P$89="○", ROW($P$3:$P$89)-ROW($P$3)+1), ROW(B29)), COLUMNS($Q$3:R31)), "")</f>
        <v/>
      </c>
      <c r="S133" s="157" t="str">
        <f t="array" ref="S133">IFERROR(INDEX($Q$3:$U$89, SMALL(IF($P$3:$P$89="○", ROW($P$3:$P$89)-ROW($P$3)+1), ROW(C29)), COLUMNS($Q$3:S31)), "")</f>
        <v/>
      </c>
      <c r="T133" s="157" t="str">
        <f t="array" ref="T133">IFERROR(INDEX($Q$3:$U$89, SMALL(IF($P$3:$P$89="○", ROW($P$3:$P$89)-ROW($P$3)+1), ROW(D29)), COLUMNS($Q$3:T31)), "")</f>
        <v/>
      </c>
      <c r="U133" s="157" t="str">
        <f t="array" ref="U133">IFERROR(INDEX($Q$3:$U$89, SMALL(IF($P$3:$P$89="○", ROW($P$3:$P$89)-ROW($P$3)+1), ROW(E29)), COLUMNS($Q$3:U31)), "")</f>
        <v/>
      </c>
    </row>
    <row r="134" spans="16:21" x14ac:dyDescent="0.15">
      <c r="P134" s="13"/>
      <c r="Q134" s="157" t="str">
        <f t="array" ref="Q134">IFERROR(INDEX($Q$3:$U$89, SMALL(IF($P$3:$P$89="○", ROW($P$3:$P$89)-ROW($P$3)+1), ROW(A30)), COLUMNS($Q$3:Q32)), "")</f>
        <v/>
      </c>
      <c r="R134" s="157" t="str">
        <f t="array" ref="R134">IFERROR(INDEX($Q$3:$U$89, SMALL(IF($P$3:$P$89="○", ROW($P$3:$P$89)-ROW($P$3)+1), ROW(B30)), COLUMNS($Q$3:R32)), "")</f>
        <v/>
      </c>
      <c r="S134" s="157" t="str">
        <f t="array" ref="S134">IFERROR(INDEX($Q$3:$U$89, SMALL(IF($P$3:$P$89="○", ROW($P$3:$P$89)-ROW($P$3)+1), ROW(C30)), COLUMNS($Q$3:S32)), "")</f>
        <v/>
      </c>
      <c r="T134" s="157" t="str">
        <f t="array" ref="T134">IFERROR(INDEX($Q$3:$U$89, SMALL(IF($P$3:$P$89="○", ROW($P$3:$P$89)-ROW($P$3)+1), ROW(D30)), COLUMNS($Q$3:T32)), "")</f>
        <v/>
      </c>
      <c r="U134" s="157" t="str">
        <f t="array" ref="U134">IFERROR(INDEX($Q$3:$U$89, SMALL(IF($P$3:$P$89="○", ROW($P$3:$P$89)-ROW($P$3)+1), ROW(E30)), COLUMNS($Q$3:U32)), "")</f>
        <v/>
      </c>
    </row>
    <row r="135" spans="16:21" x14ac:dyDescent="0.15">
      <c r="P135" s="13"/>
      <c r="Q135" s="157" t="str">
        <f t="array" ref="Q135">IFERROR(INDEX($Q$3:$U$89, SMALL(IF($P$3:$P$89="○", ROW($P$3:$P$89)-ROW($P$3)+1), ROW(A31)), COLUMNS($Q$3:Q33)), "")</f>
        <v/>
      </c>
      <c r="R135" s="157" t="str">
        <f t="array" ref="R135">IFERROR(INDEX($Q$3:$U$89, SMALL(IF($P$3:$P$89="○", ROW($P$3:$P$89)-ROW($P$3)+1), ROW(B31)), COLUMNS($Q$3:R33)), "")</f>
        <v/>
      </c>
      <c r="S135" s="157" t="str">
        <f t="array" ref="S135">IFERROR(INDEX($Q$3:$U$89, SMALL(IF($P$3:$P$89="○", ROW($P$3:$P$89)-ROW($P$3)+1), ROW(C31)), COLUMNS($Q$3:S33)), "")</f>
        <v/>
      </c>
      <c r="T135" s="157" t="str">
        <f t="array" ref="T135">IFERROR(INDEX($Q$3:$U$89, SMALL(IF($P$3:$P$89="○", ROW($P$3:$P$89)-ROW($P$3)+1), ROW(D31)), COLUMNS($Q$3:T33)), "")</f>
        <v/>
      </c>
      <c r="U135" s="157" t="str">
        <f t="array" ref="U135">IFERROR(INDEX($Q$3:$U$89, SMALL(IF($P$3:$P$89="○", ROW($P$3:$P$89)-ROW($P$3)+1), ROW(E31)), COLUMNS($Q$3:U33)), "")</f>
        <v/>
      </c>
    </row>
    <row r="136" spans="16:21" x14ac:dyDescent="0.15">
      <c r="P136" s="13"/>
      <c r="Q136" s="157" t="str">
        <f t="array" ref="Q136">IFERROR(INDEX($Q$3:$U$89, SMALL(IF($P$3:$P$89="○", ROW($P$3:$P$89)-ROW($P$3)+1), ROW(A32)), COLUMNS($Q$3:Q34)), "")</f>
        <v/>
      </c>
      <c r="R136" s="157" t="str">
        <f t="array" ref="R136">IFERROR(INDEX($Q$3:$U$89, SMALL(IF($P$3:$P$89="○", ROW($P$3:$P$89)-ROW($P$3)+1), ROW(B32)), COLUMNS($Q$3:R34)), "")</f>
        <v/>
      </c>
      <c r="S136" s="157" t="str">
        <f t="array" ref="S136">IFERROR(INDEX($Q$3:$U$89, SMALL(IF($P$3:$P$89="○", ROW($P$3:$P$89)-ROW($P$3)+1), ROW(C32)), COLUMNS($Q$3:S34)), "")</f>
        <v/>
      </c>
      <c r="T136" s="157" t="str">
        <f t="array" ref="T136">IFERROR(INDEX($Q$3:$U$89, SMALL(IF($P$3:$P$89="○", ROW($P$3:$P$89)-ROW($P$3)+1), ROW(D32)), COLUMNS($Q$3:T34)), "")</f>
        <v/>
      </c>
      <c r="U136" s="157" t="str">
        <f t="array" ref="U136">IFERROR(INDEX($Q$3:$U$89, SMALL(IF($P$3:$P$89="○", ROW($P$3:$P$89)-ROW($P$3)+1), ROW(E32)), COLUMNS($Q$3:U34)), "")</f>
        <v/>
      </c>
    </row>
    <row r="137" spans="16:21" x14ac:dyDescent="0.15">
      <c r="P137" s="13"/>
      <c r="Q137" s="157" t="str">
        <f t="array" ref="Q137">IFERROR(INDEX($Q$3:$U$89, SMALL(IF($P$3:$P$89="○", ROW($P$3:$P$89)-ROW($P$3)+1), ROW(A33)), COLUMNS($Q$3:Q35)), "")</f>
        <v/>
      </c>
      <c r="R137" s="157" t="str">
        <f t="array" ref="R137">IFERROR(INDEX($Q$3:$U$89, SMALL(IF($P$3:$P$89="○", ROW($P$3:$P$89)-ROW($P$3)+1), ROW(B33)), COLUMNS($Q$3:R35)), "")</f>
        <v/>
      </c>
      <c r="S137" s="157" t="str">
        <f t="array" ref="S137">IFERROR(INDEX($Q$3:$U$89, SMALL(IF($P$3:$P$89="○", ROW($P$3:$P$89)-ROW($P$3)+1), ROW(C33)), COLUMNS($Q$3:S35)), "")</f>
        <v/>
      </c>
      <c r="T137" s="157" t="str">
        <f t="array" ref="T137">IFERROR(INDEX($Q$3:$U$89, SMALL(IF($P$3:$P$89="○", ROW($P$3:$P$89)-ROW($P$3)+1), ROW(D33)), COLUMNS($Q$3:T35)), "")</f>
        <v/>
      </c>
      <c r="U137" s="157" t="str">
        <f t="array" ref="U137">IFERROR(INDEX($Q$3:$U$89, SMALL(IF($P$3:$P$89="○", ROW($P$3:$P$89)-ROW($P$3)+1), ROW(E33)), COLUMNS($Q$3:U35)), "")</f>
        <v/>
      </c>
    </row>
    <row r="138" spans="16:21" x14ac:dyDescent="0.15">
      <c r="P138" s="13"/>
      <c r="Q138" s="157" t="str">
        <f t="array" ref="Q138">IFERROR(INDEX($Q$3:$U$89, SMALL(IF($P$3:$P$89="○", ROW($P$3:$P$89)-ROW($P$3)+1), ROW(A34)), COLUMNS($Q$3:Q36)), "")</f>
        <v/>
      </c>
      <c r="R138" s="157" t="str">
        <f t="array" ref="R138">IFERROR(INDEX($Q$3:$U$89, SMALL(IF($P$3:$P$89="○", ROW($P$3:$P$89)-ROW($P$3)+1), ROW(B34)), COLUMNS($Q$3:R36)), "")</f>
        <v/>
      </c>
      <c r="S138" s="157" t="str">
        <f t="array" ref="S138">IFERROR(INDEX($Q$3:$U$89, SMALL(IF($P$3:$P$89="○", ROW($P$3:$P$89)-ROW($P$3)+1), ROW(C34)), COLUMNS($Q$3:S36)), "")</f>
        <v/>
      </c>
      <c r="T138" s="157" t="str">
        <f t="array" ref="T138">IFERROR(INDEX($Q$3:$U$89, SMALL(IF($P$3:$P$89="○", ROW($P$3:$P$89)-ROW($P$3)+1), ROW(D34)), COLUMNS($Q$3:T36)), "")</f>
        <v/>
      </c>
      <c r="U138" s="157" t="str">
        <f t="array" ref="U138">IFERROR(INDEX($Q$3:$U$89, SMALL(IF($P$3:$P$89="○", ROW($P$3:$P$89)-ROW($P$3)+1), ROW(E34)), COLUMNS($Q$3:U36)), "")</f>
        <v/>
      </c>
    </row>
    <row r="139" spans="16:21" x14ac:dyDescent="0.15">
      <c r="P139" s="13"/>
      <c r="Q139" s="157" t="str">
        <f t="array" ref="Q139">IFERROR(INDEX($Q$3:$U$89, SMALL(IF($P$3:$P$89="○", ROW($P$3:$P$89)-ROW($P$3)+1), ROW(A35)), COLUMNS($Q$3:Q37)), "")</f>
        <v/>
      </c>
      <c r="R139" s="157" t="str">
        <f t="array" ref="R139">IFERROR(INDEX($Q$3:$U$89, SMALL(IF($P$3:$P$89="○", ROW($P$3:$P$89)-ROW($P$3)+1), ROW(B35)), COLUMNS($Q$3:R37)), "")</f>
        <v/>
      </c>
      <c r="S139" s="157" t="str">
        <f t="array" ref="S139">IFERROR(INDEX($Q$3:$U$89, SMALL(IF($P$3:$P$89="○", ROW($P$3:$P$89)-ROW($P$3)+1), ROW(C35)), COLUMNS($Q$3:S37)), "")</f>
        <v/>
      </c>
      <c r="T139" s="157" t="str">
        <f t="array" ref="T139">IFERROR(INDEX($Q$3:$U$89, SMALL(IF($P$3:$P$89="○", ROW($P$3:$P$89)-ROW($P$3)+1), ROW(D35)), COLUMNS($Q$3:T37)), "")</f>
        <v/>
      </c>
      <c r="U139" s="157" t="str">
        <f t="array" ref="U139">IFERROR(INDEX($Q$3:$U$89, SMALL(IF($P$3:$P$89="○", ROW($P$3:$P$89)-ROW($P$3)+1), ROW(E35)), COLUMNS($Q$3:U37)), "")</f>
        <v/>
      </c>
    </row>
    <row r="140" spans="16:21" x14ac:dyDescent="0.15">
      <c r="P140" s="13"/>
      <c r="Q140" s="157" t="str">
        <f t="array" ref="Q140">IFERROR(INDEX($Q$3:$U$89, SMALL(IF($P$3:$P$89="○", ROW($P$3:$P$89)-ROW($P$3)+1), ROW(A36)), COLUMNS($Q$3:Q38)), "")</f>
        <v/>
      </c>
      <c r="R140" s="157" t="str">
        <f t="array" ref="R140">IFERROR(INDEX($Q$3:$U$89, SMALL(IF($P$3:$P$89="○", ROW($P$3:$P$89)-ROW($P$3)+1), ROW(B36)), COLUMNS($Q$3:R38)), "")</f>
        <v/>
      </c>
      <c r="S140" s="157" t="str">
        <f t="array" ref="S140">IFERROR(INDEX($Q$3:$U$89, SMALL(IF($P$3:$P$89="○", ROW($P$3:$P$89)-ROW($P$3)+1), ROW(C36)), COLUMNS($Q$3:S38)), "")</f>
        <v/>
      </c>
      <c r="T140" s="157" t="str">
        <f t="array" ref="T140">IFERROR(INDEX($Q$3:$U$89, SMALL(IF($P$3:$P$89="○", ROW($P$3:$P$89)-ROW($P$3)+1), ROW(D36)), COLUMNS($Q$3:T38)), "")</f>
        <v/>
      </c>
      <c r="U140" s="157" t="str">
        <f t="array" ref="U140">IFERROR(INDEX($Q$3:$U$89, SMALL(IF($P$3:$P$89="○", ROW($P$3:$P$89)-ROW($P$3)+1), ROW(E36)), COLUMNS($Q$3:U38)), "")</f>
        <v/>
      </c>
    </row>
    <row r="141" spans="16:21" x14ac:dyDescent="0.15">
      <c r="P141" s="13"/>
      <c r="Q141" s="157" t="str">
        <f t="array" ref="Q141">IFERROR(INDEX($Q$3:$U$89, SMALL(IF($P$3:$P$89="○", ROW($P$3:$P$89)-ROW($P$3)+1), ROW(A37)), COLUMNS($Q$3:Q39)), "")</f>
        <v/>
      </c>
      <c r="R141" s="157" t="str">
        <f t="array" ref="R141">IFERROR(INDEX($Q$3:$U$89, SMALL(IF($P$3:$P$89="○", ROW($P$3:$P$89)-ROW($P$3)+1), ROW(B37)), COLUMNS($Q$3:R39)), "")</f>
        <v/>
      </c>
      <c r="S141" s="157" t="str">
        <f t="array" ref="S141">IFERROR(INDEX($Q$3:$U$89, SMALL(IF($P$3:$P$89="○", ROW($P$3:$P$89)-ROW($P$3)+1), ROW(C37)), COLUMNS($Q$3:S39)), "")</f>
        <v/>
      </c>
      <c r="T141" s="157" t="str">
        <f t="array" ref="T141">IFERROR(INDEX($Q$3:$U$89, SMALL(IF($P$3:$P$89="○", ROW($P$3:$P$89)-ROW($P$3)+1), ROW(D37)), COLUMNS($Q$3:T39)), "")</f>
        <v/>
      </c>
      <c r="U141" s="157" t="str">
        <f t="array" ref="U141">IFERROR(INDEX($Q$3:$U$89, SMALL(IF($P$3:$P$89="○", ROW($P$3:$P$89)-ROW($P$3)+1), ROW(E37)), COLUMNS($Q$3:U39)), "")</f>
        <v/>
      </c>
    </row>
    <row r="142" spans="16:21" x14ac:dyDescent="0.15">
      <c r="P142" s="13"/>
      <c r="Q142" s="157" t="str">
        <f t="array" ref="Q142">IFERROR(INDEX($Q$3:$U$89, SMALL(IF($P$3:$P$89="○", ROW($P$3:$P$89)-ROW($P$3)+1), ROW(A38)), COLUMNS($Q$3:Q40)), "")</f>
        <v/>
      </c>
      <c r="R142" s="157" t="str">
        <f t="array" ref="R142">IFERROR(INDEX($Q$3:$U$89, SMALL(IF($P$3:$P$89="○", ROW($P$3:$P$89)-ROW($P$3)+1), ROW(B38)), COLUMNS($Q$3:R40)), "")</f>
        <v/>
      </c>
      <c r="S142" s="157" t="str">
        <f t="array" ref="S142">IFERROR(INDEX($Q$3:$U$89, SMALL(IF($P$3:$P$89="○", ROW($P$3:$P$89)-ROW($P$3)+1), ROW(C38)), COLUMNS($Q$3:S40)), "")</f>
        <v/>
      </c>
      <c r="T142" s="157" t="str">
        <f t="array" ref="T142">IFERROR(INDEX($Q$3:$U$89, SMALL(IF($P$3:$P$89="○", ROW($P$3:$P$89)-ROW($P$3)+1), ROW(D38)), COLUMNS($Q$3:T40)), "")</f>
        <v/>
      </c>
      <c r="U142" s="157" t="str">
        <f t="array" ref="U142">IFERROR(INDEX($Q$3:$U$89, SMALL(IF($P$3:$P$89="○", ROW($P$3:$P$89)-ROW($P$3)+1), ROW(E38)), COLUMNS($Q$3:U40)), "")</f>
        <v/>
      </c>
    </row>
    <row r="143" spans="16:21" x14ac:dyDescent="0.15">
      <c r="P143" s="13"/>
      <c r="Q143" s="157" t="str">
        <f t="array" ref="Q143">IFERROR(INDEX($Q$3:$U$89, SMALL(IF($P$3:$P$89="○", ROW($P$3:$P$89)-ROW($P$3)+1), ROW(A39)), COLUMNS($Q$3:Q41)), "")</f>
        <v/>
      </c>
      <c r="R143" s="157" t="str">
        <f t="array" ref="R143">IFERROR(INDEX($Q$3:$U$89, SMALL(IF($P$3:$P$89="○", ROW($P$3:$P$89)-ROW($P$3)+1), ROW(B39)), COLUMNS($Q$3:R41)), "")</f>
        <v/>
      </c>
      <c r="S143" s="157" t="str">
        <f t="array" ref="S143">IFERROR(INDEX($Q$3:$U$89, SMALL(IF($P$3:$P$89="○", ROW($P$3:$P$89)-ROW($P$3)+1), ROW(C39)), COLUMNS($Q$3:S41)), "")</f>
        <v/>
      </c>
      <c r="T143" s="157" t="str">
        <f t="array" ref="T143">IFERROR(INDEX($Q$3:$U$89, SMALL(IF($P$3:$P$89="○", ROW($P$3:$P$89)-ROW($P$3)+1), ROW(D39)), COLUMNS($Q$3:T41)), "")</f>
        <v/>
      </c>
      <c r="U143" s="157" t="str">
        <f t="array" ref="U143">IFERROR(INDEX($Q$3:$U$89, SMALL(IF($P$3:$P$89="○", ROW($P$3:$P$89)-ROW($P$3)+1), ROW(E39)), COLUMNS($Q$3:U41)), "")</f>
        <v/>
      </c>
    </row>
    <row r="144" spans="16:21" x14ac:dyDescent="0.15">
      <c r="P144" s="13"/>
      <c r="Q144" s="157" t="str">
        <f t="array" ref="Q144">IFERROR(INDEX($Q$3:$U$89, SMALL(IF($P$3:$P$89="○", ROW($P$3:$P$89)-ROW($P$3)+1), ROW(A40)), COLUMNS($Q$3:Q42)), "")</f>
        <v/>
      </c>
      <c r="R144" s="157" t="str">
        <f t="array" ref="R144">IFERROR(INDEX($Q$3:$U$89, SMALL(IF($P$3:$P$89="○", ROW($P$3:$P$89)-ROW($P$3)+1), ROW(B40)), COLUMNS($Q$3:R42)), "")</f>
        <v/>
      </c>
      <c r="S144" s="157" t="str">
        <f t="array" ref="S144">IFERROR(INDEX($Q$3:$U$89, SMALL(IF($P$3:$P$89="○", ROW($P$3:$P$89)-ROW($P$3)+1), ROW(C40)), COLUMNS($Q$3:S42)), "")</f>
        <v/>
      </c>
      <c r="T144" s="157" t="str">
        <f t="array" ref="T144">IFERROR(INDEX($Q$3:$U$89, SMALL(IF($P$3:$P$89="○", ROW($P$3:$P$89)-ROW($P$3)+1), ROW(D40)), COLUMNS($Q$3:T42)), "")</f>
        <v/>
      </c>
      <c r="U144" s="157" t="str">
        <f t="array" ref="U144">IFERROR(INDEX($Q$3:$U$89, SMALL(IF($P$3:$P$89="○", ROW($P$3:$P$89)-ROW($P$3)+1), ROW(E40)), COLUMNS($Q$3:U42)), "")</f>
        <v/>
      </c>
    </row>
    <row r="145" spans="16:21" x14ac:dyDescent="0.15">
      <c r="P145" s="13"/>
      <c r="Q145" s="157" t="str">
        <f t="array" ref="Q145">IFERROR(INDEX($Q$3:$U$89, SMALL(IF($P$3:$P$89="○", ROW($P$3:$P$89)-ROW($P$3)+1), ROW(A41)), COLUMNS($Q$3:Q43)), "")</f>
        <v/>
      </c>
      <c r="R145" s="157" t="str">
        <f t="array" ref="R145">IFERROR(INDEX($Q$3:$U$89, SMALL(IF($P$3:$P$89="○", ROW($P$3:$P$89)-ROW($P$3)+1), ROW(B41)), COLUMNS($Q$3:R43)), "")</f>
        <v/>
      </c>
      <c r="S145" s="157" t="str">
        <f t="array" ref="S145">IFERROR(INDEX($Q$3:$U$89, SMALL(IF($P$3:$P$89="○", ROW($P$3:$P$89)-ROW($P$3)+1), ROW(C41)), COLUMNS($Q$3:S43)), "")</f>
        <v/>
      </c>
      <c r="T145" s="157" t="str">
        <f t="array" ref="T145">IFERROR(INDEX($Q$3:$U$89, SMALL(IF($P$3:$P$89="○", ROW($P$3:$P$89)-ROW($P$3)+1), ROW(D41)), COLUMNS($Q$3:T43)), "")</f>
        <v/>
      </c>
      <c r="U145" s="157" t="str">
        <f t="array" ref="U145">IFERROR(INDEX($Q$3:$U$89, SMALL(IF($P$3:$P$89="○", ROW($P$3:$P$89)-ROW($P$3)+1), ROW(E41)), COLUMNS($Q$3:U43)), "")</f>
        <v/>
      </c>
    </row>
    <row r="146" spans="16:21" x14ac:dyDescent="0.15">
      <c r="P146" s="13"/>
      <c r="Q146" s="157" t="str">
        <f t="array" ref="Q146">IFERROR(INDEX($Q$3:$U$89, SMALL(IF($P$3:$P$89="○", ROW($P$3:$P$89)-ROW($P$3)+1), ROW(A42)), COLUMNS($Q$3:Q44)), "")</f>
        <v/>
      </c>
      <c r="R146" s="157" t="str">
        <f t="array" ref="R146">IFERROR(INDEX($Q$3:$U$89, SMALL(IF($P$3:$P$89="○", ROW($P$3:$P$89)-ROW($P$3)+1), ROW(B42)), COLUMNS($Q$3:R44)), "")</f>
        <v/>
      </c>
      <c r="S146" s="157" t="str">
        <f t="array" ref="S146">IFERROR(INDEX($Q$3:$U$89, SMALL(IF($P$3:$P$89="○", ROW($P$3:$P$89)-ROW($P$3)+1), ROW(C42)), COLUMNS($Q$3:S44)), "")</f>
        <v/>
      </c>
      <c r="T146" s="157" t="str">
        <f t="array" ref="T146">IFERROR(INDEX($Q$3:$U$89, SMALL(IF($P$3:$P$89="○", ROW($P$3:$P$89)-ROW($P$3)+1), ROW(D42)), COLUMNS($Q$3:T44)), "")</f>
        <v/>
      </c>
      <c r="U146" s="157" t="str">
        <f t="array" ref="U146">IFERROR(INDEX($Q$3:$U$89, SMALL(IF($P$3:$P$89="○", ROW($P$3:$P$89)-ROW($P$3)+1), ROW(E42)), COLUMNS($Q$3:U44)), "")</f>
        <v/>
      </c>
    </row>
    <row r="147" spans="16:21" x14ac:dyDescent="0.15">
      <c r="P147" s="13"/>
      <c r="Q147" s="157" t="str">
        <f t="array" ref="Q147">IFERROR(INDEX($Q$3:$U$89, SMALL(IF($P$3:$P$89="○", ROW($P$3:$P$89)-ROW($P$3)+1), ROW(A43)), COLUMNS($Q$3:Q45)), "")</f>
        <v/>
      </c>
      <c r="R147" s="157" t="str">
        <f t="array" ref="R147">IFERROR(INDEX($Q$3:$U$89, SMALL(IF($P$3:$P$89="○", ROW($P$3:$P$89)-ROW($P$3)+1), ROW(B43)), COLUMNS($Q$3:R45)), "")</f>
        <v/>
      </c>
      <c r="S147" s="157" t="str">
        <f t="array" ref="S147">IFERROR(INDEX($Q$3:$U$89, SMALL(IF($P$3:$P$89="○", ROW($P$3:$P$89)-ROW($P$3)+1), ROW(C43)), COLUMNS($Q$3:S45)), "")</f>
        <v/>
      </c>
      <c r="T147" s="157" t="str">
        <f t="array" ref="T147">IFERROR(INDEX($Q$3:$U$89, SMALL(IF($P$3:$P$89="○", ROW($P$3:$P$89)-ROW($P$3)+1), ROW(D43)), COLUMNS($Q$3:T45)), "")</f>
        <v/>
      </c>
      <c r="U147" s="157" t="str">
        <f t="array" ref="U147">IFERROR(INDEX($Q$3:$U$89, SMALL(IF($P$3:$P$89="○", ROW($P$3:$P$89)-ROW($P$3)+1), ROW(E43)), COLUMNS($Q$3:U45)), "")</f>
        <v/>
      </c>
    </row>
    <row r="148" spans="16:21" x14ac:dyDescent="0.15">
      <c r="P148" s="13"/>
      <c r="Q148" s="157" t="str">
        <f t="array" ref="Q148">IFERROR(INDEX($Q$3:$U$89, SMALL(IF($P$3:$P$89="○", ROW($P$3:$P$89)-ROW($P$3)+1), ROW(A44)), COLUMNS($Q$3:Q46)), "")</f>
        <v/>
      </c>
      <c r="R148" s="157" t="str">
        <f t="array" ref="R148">IFERROR(INDEX($Q$3:$U$89, SMALL(IF($P$3:$P$89="○", ROW($P$3:$P$89)-ROW($P$3)+1), ROW(B44)), COLUMNS($Q$3:R46)), "")</f>
        <v/>
      </c>
      <c r="S148" s="157" t="str">
        <f t="array" ref="S148">IFERROR(INDEX($Q$3:$U$89, SMALL(IF($P$3:$P$89="○", ROW($P$3:$P$89)-ROW($P$3)+1), ROW(C44)), COLUMNS($Q$3:S46)), "")</f>
        <v/>
      </c>
      <c r="T148" s="157" t="str">
        <f t="array" ref="T148">IFERROR(INDEX($Q$3:$U$89, SMALL(IF($P$3:$P$89="○", ROW($P$3:$P$89)-ROW($P$3)+1), ROW(D44)), COLUMNS($Q$3:T46)), "")</f>
        <v/>
      </c>
      <c r="U148" s="157" t="str">
        <f t="array" ref="U148">IFERROR(INDEX($Q$3:$U$89, SMALL(IF($P$3:$P$89="○", ROW($P$3:$P$89)-ROW($P$3)+1), ROW(E44)), COLUMNS($Q$3:U46)), "")</f>
        <v/>
      </c>
    </row>
    <row r="149" spans="16:21" x14ac:dyDescent="0.15">
      <c r="P149" s="13"/>
      <c r="Q149" s="157" t="str">
        <f t="array" ref="Q149">IFERROR(INDEX($Q$3:$U$89, SMALL(IF($P$3:$P$89="○", ROW($P$3:$P$89)-ROW($P$3)+1), ROW(A45)), COLUMNS($Q$3:Q47)), "")</f>
        <v/>
      </c>
      <c r="R149" s="157" t="str">
        <f t="array" ref="R149">IFERROR(INDEX($Q$3:$U$89, SMALL(IF($P$3:$P$89="○", ROW($P$3:$P$89)-ROW($P$3)+1), ROW(B45)), COLUMNS($Q$3:R47)), "")</f>
        <v/>
      </c>
      <c r="S149" s="157" t="str">
        <f t="array" ref="S149">IFERROR(INDEX($Q$3:$U$89, SMALL(IF($P$3:$P$89="○", ROW($P$3:$P$89)-ROW($P$3)+1), ROW(C45)), COLUMNS($Q$3:S47)), "")</f>
        <v/>
      </c>
      <c r="T149" s="157" t="str">
        <f t="array" ref="T149">IFERROR(INDEX($Q$3:$U$89, SMALL(IF($P$3:$P$89="○", ROW($P$3:$P$89)-ROW($P$3)+1), ROW(D45)), COLUMNS($Q$3:T47)), "")</f>
        <v/>
      </c>
      <c r="U149" s="157" t="str">
        <f t="array" ref="U149">IFERROR(INDEX($Q$3:$U$89, SMALL(IF($P$3:$P$89="○", ROW($P$3:$P$89)-ROW($P$3)+1), ROW(E45)), COLUMNS($Q$3:U47)), "")</f>
        <v/>
      </c>
    </row>
    <row r="150" spans="16:21" x14ac:dyDescent="0.15">
      <c r="P150" s="13"/>
      <c r="Q150" s="157" t="str">
        <f t="array" ref="Q150">IFERROR(INDEX($Q$3:$U$89, SMALL(IF($P$3:$P$89="○", ROW($P$3:$P$89)-ROW($P$3)+1), ROW(A46)), COLUMNS($Q$3:Q48)), "")</f>
        <v/>
      </c>
      <c r="R150" s="157" t="str">
        <f t="array" ref="R150">IFERROR(INDEX($Q$3:$U$89, SMALL(IF($P$3:$P$89="○", ROW($P$3:$P$89)-ROW($P$3)+1), ROW(B46)), COLUMNS($Q$3:R48)), "")</f>
        <v/>
      </c>
      <c r="S150" s="157" t="str">
        <f t="array" ref="S150">IFERROR(INDEX($Q$3:$U$89, SMALL(IF($P$3:$P$89="○", ROW($P$3:$P$89)-ROW($P$3)+1), ROW(C46)), COLUMNS($Q$3:S48)), "")</f>
        <v/>
      </c>
      <c r="T150" s="157" t="str">
        <f t="array" ref="T150">IFERROR(INDEX($Q$3:$U$89, SMALL(IF($P$3:$P$89="○", ROW($P$3:$P$89)-ROW($P$3)+1), ROW(D46)), COLUMNS($Q$3:T48)), "")</f>
        <v/>
      </c>
      <c r="U150" s="157" t="str">
        <f t="array" ref="U150">IFERROR(INDEX($Q$3:$U$89, SMALL(IF($P$3:$P$89="○", ROW($P$3:$P$89)-ROW($P$3)+1), ROW(E46)), COLUMNS($Q$3:U48)), "")</f>
        <v/>
      </c>
    </row>
    <row r="151" spans="16:21" x14ac:dyDescent="0.15">
      <c r="P151" s="13"/>
      <c r="Q151" s="157" t="str">
        <f t="array" ref="Q151">IFERROR(INDEX($Q$3:$U$89, SMALL(IF($P$3:$P$89="○", ROW($P$3:$P$89)-ROW($P$3)+1), ROW(A47)), COLUMNS($Q$3:Q49)), "")</f>
        <v/>
      </c>
      <c r="R151" s="157" t="str">
        <f t="array" ref="R151">IFERROR(INDEX($Q$3:$U$89, SMALL(IF($P$3:$P$89="○", ROW($P$3:$P$89)-ROW($P$3)+1), ROW(B47)), COLUMNS($Q$3:R49)), "")</f>
        <v/>
      </c>
      <c r="S151" s="157" t="str">
        <f t="array" ref="S151">IFERROR(INDEX($Q$3:$U$89, SMALL(IF($P$3:$P$89="○", ROW($P$3:$P$89)-ROW($P$3)+1), ROW(C47)), COLUMNS($Q$3:S49)), "")</f>
        <v/>
      </c>
      <c r="T151" s="157" t="str">
        <f t="array" ref="T151">IFERROR(INDEX($Q$3:$U$89, SMALL(IF($P$3:$P$89="○", ROW($P$3:$P$89)-ROW($P$3)+1), ROW(D47)), COLUMNS($Q$3:T49)), "")</f>
        <v/>
      </c>
      <c r="U151" s="157" t="str">
        <f t="array" ref="U151">IFERROR(INDEX($Q$3:$U$89, SMALL(IF($P$3:$P$89="○", ROW($P$3:$P$89)-ROW($P$3)+1), ROW(E47)), COLUMNS($Q$3:U49)), "")</f>
        <v/>
      </c>
    </row>
    <row r="152" spans="16:21" x14ac:dyDescent="0.15">
      <c r="P152" s="13"/>
      <c r="Q152" s="157" t="str">
        <f t="array" ref="Q152">IFERROR(INDEX($Q$3:$U$89, SMALL(IF($P$3:$P$89="○", ROW($P$3:$P$89)-ROW($P$3)+1), ROW(A48)), COLUMNS($Q$3:Q50)), "")</f>
        <v/>
      </c>
      <c r="R152" s="157" t="str">
        <f t="array" ref="R152">IFERROR(INDEX($Q$3:$U$89, SMALL(IF($P$3:$P$89="○", ROW($P$3:$P$89)-ROW($P$3)+1), ROW(B48)), COLUMNS($Q$3:R50)), "")</f>
        <v/>
      </c>
      <c r="S152" s="157" t="str">
        <f t="array" ref="S152">IFERROR(INDEX($Q$3:$U$89, SMALL(IF($P$3:$P$89="○", ROW($P$3:$P$89)-ROW($P$3)+1), ROW(C48)), COLUMNS($Q$3:S50)), "")</f>
        <v/>
      </c>
      <c r="T152" s="157" t="str">
        <f t="array" ref="T152">IFERROR(INDEX($Q$3:$U$89, SMALL(IF($P$3:$P$89="○", ROW($P$3:$P$89)-ROW($P$3)+1), ROW(D48)), COLUMNS($Q$3:T50)), "")</f>
        <v/>
      </c>
      <c r="U152" s="157" t="str">
        <f t="array" ref="U152">IFERROR(INDEX($Q$3:$U$89, SMALL(IF($P$3:$P$89="○", ROW($P$3:$P$89)-ROW($P$3)+1), ROW(E48)), COLUMNS($Q$3:U50)), "")</f>
        <v/>
      </c>
    </row>
    <row r="153" spans="16:21" x14ac:dyDescent="0.15">
      <c r="P153" s="13"/>
      <c r="Q153" s="157" t="str">
        <f t="array" ref="Q153">IFERROR(INDEX($Q$3:$U$89, SMALL(IF($P$3:$P$89="○", ROW($P$3:$P$89)-ROW($P$3)+1), ROW(A49)), COLUMNS($Q$3:Q51)), "")</f>
        <v/>
      </c>
      <c r="R153" s="157" t="str">
        <f t="array" ref="R153">IFERROR(INDEX($Q$3:$U$89, SMALL(IF($P$3:$P$89="○", ROW($P$3:$P$89)-ROW($P$3)+1), ROW(B49)), COLUMNS($Q$3:R51)), "")</f>
        <v/>
      </c>
      <c r="S153" s="157" t="str">
        <f t="array" ref="S153">IFERROR(INDEX($Q$3:$U$89, SMALL(IF($P$3:$P$89="○", ROW($P$3:$P$89)-ROW($P$3)+1), ROW(C49)), COLUMNS($Q$3:S51)), "")</f>
        <v/>
      </c>
      <c r="T153" s="157" t="str">
        <f t="array" ref="T153">IFERROR(INDEX($Q$3:$U$89, SMALL(IF($P$3:$P$89="○", ROW($P$3:$P$89)-ROW($P$3)+1), ROW(D49)), COLUMNS($Q$3:T51)), "")</f>
        <v/>
      </c>
      <c r="U153" s="157" t="str">
        <f t="array" ref="U153">IFERROR(INDEX($Q$3:$U$89, SMALL(IF($P$3:$P$89="○", ROW($P$3:$P$89)-ROW($P$3)+1), ROW(E49)), COLUMNS($Q$3:U51)), "")</f>
        <v/>
      </c>
    </row>
    <row r="154" spans="16:21" x14ac:dyDescent="0.15">
      <c r="P154" s="13"/>
      <c r="Q154" s="157" t="str">
        <f t="array" ref="Q154">IFERROR(INDEX($Q$3:$U$89, SMALL(IF($P$3:$P$89="○", ROW($P$3:$P$89)-ROW($P$3)+1), ROW(A50)), COLUMNS($Q$3:Q52)), "")</f>
        <v/>
      </c>
      <c r="R154" s="157" t="str">
        <f t="array" ref="R154">IFERROR(INDEX($Q$3:$U$89, SMALL(IF($P$3:$P$89="○", ROW($P$3:$P$89)-ROW($P$3)+1), ROW(B50)), COLUMNS($Q$3:R52)), "")</f>
        <v/>
      </c>
      <c r="S154" s="157" t="str">
        <f t="array" ref="S154">IFERROR(INDEX($Q$3:$U$89, SMALL(IF($P$3:$P$89="○", ROW($P$3:$P$89)-ROW($P$3)+1), ROW(C50)), COLUMNS($Q$3:S52)), "")</f>
        <v/>
      </c>
      <c r="T154" s="157" t="str">
        <f t="array" ref="T154">IFERROR(INDEX($Q$3:$U$89, SMALL(IF($P$3:$P$89="○", ROW($P$3:$P$89)-ROW($P$3)+1), ROW(D50)), COLUMNS($Q$3:T52)), "")</f>
        <v/>
      </c>
      <c r="U154" s="157" t="str">
        <f t="array" ref="U154">IFERROR(INDEX($Q$3:$U$89, SMALL(IF($P$3:$P$89="○", ROW($P$3:$P$89)-ROW($P$3)+1), ROW(E50)), COLUMNS($Q$3:U52)), "")</f>
        <v/>
      </c>
    </row>
    <row r="155" spans="16:21" x14ac:dyDescent="0.15">
      <c r="P155" s="13"/>
      <c r="Q155" s="157" t="str">
        <f t="array" ref="Q155">IFERROR(INDEX($Q$3:$U$89, SMALL(IF($P$3:$P$89="○", ROW($P$3:$P$89)-ROW($P$3)+1), ROW(A51)), COLUMNS($Q$3:Q53)), "")</f>
        <v/>
      </c>
      <c r="R155" s="157" t="str">
        <f t="array" ref="R155">IFERROR(INDEX($Q$3:$U$89, SMALL(IF($P$3:$P$89="○", ROW($P$3:$P$89)-ROW($P$3)+1), ROW(B51)), COLUMNS($Q$3:R53)), "")</f>
        <v/>
      </c>
      <c r="S155" s="157" t="str">
        <f t="array" ref="S155">IFERROR(INDEX($Q$3:$U$89, SMALL(IF($P$3:$P$89="○", ROW($P$3:$P$89)-ROW($P$3)+1), ROW(C51)), COLUMNS($Q$3:S53)), "")</f>
        <v/>
      </c>
      <c r="T155" s="157" t="str">
        <f t="array" ref="T155">IFERROR(INDEX($Q$3:$U$89, SMALL(IF($P$3:$P$89="○", ROW($P$3:$P$89)-ROW($P$3)+1), ROW(D51)), COLUMNS($Q$3:T53)), "")</f>
        <v/>
      </c>
      <c r="U155" s="157" t="str">
        <f t="array" ref="U155">IFERROR(INDEX($Q$3:$U$89, SMALL(IF($P$3:$P$89="○", ROW($P$3:$P$89)-ROW($P$3)+1), ROW(E51)), COLUMNS($Q$3:U53)), "")</f>
        <v/>
      </c>
    </row>
    <row r="156" spans="16:21" x14ac:dyDescent="0.15">
      <c r="P156" s="13"/>
      <c r="Q156" s="157" t="str">
        <f t="array" ref="Q156">IFERROR(INDEX($Q$3:$U$89, SMALL(IF($P$3:$P$89="○", ROW($P$3:$P$89)-ROW($P$3)+1), ROW(A52)), COLUMNS($Q$3:Q54)), "")</f>
        <v/>
      </c>
      <c r="R156" s="157" t="str">
        <f t="array" ref="R156">IFERROR(INDEX($Q$3:$U$89, SMALL(IF($P$3:$P$89="○", ROW($P$3:$P$89)-ROW($P$3)+1), ROW(B52)), COLUMNS($Q$3:R54)), "")</f>
        <v/>
      </c>
      <c r="S156" s="157" t="str">
        <f t="array" ref="S156">IFERROR(INDEX($Q$3:$U$89, SMALL(IF($P$3:$P$89="○", ROW($P$3:$P$89)-ROW($P$3)+1), ROW(C52)), COLUMNS($Q$3:S54)), "")</f>
        <v/>
      </c>
      <c r="T156" s="157" t="str">
        <f t="array" ref="T156">IFERROR(INDEX($Q$3:$U$89, SMALL(IF($P$3:$P$89="○", ROW($P$3:$P$89)-ROW($P$3)+1), ROW(D52)), COLUMNS($Q$3:T54)), "")</f>
        <v/>
      </c>
      <c r="U156" s="157" t="str">
        <f t="array" ref="U156">IFERROR(INDEX($Q$3:$U$89, SMALL(IF($P$3:$P$89="○", ROW($P$3:$P$89)-ROW($P$3)+1), ROW(E52)), COLUMNS($Q$3:U54)), "")</f>
        <v/>
      </c>
    </row>
    <row r="157" spans="16:21" x14ac:dyDescent="0.15">
      <c r="P157" s="13"/>
      <c r="Q157" s="157" t="str">
        <f t="array" ref="Q157">IFERROR(INDEX($Q$3:$U$89, SMALL(IF($P$3:$P$89="○", ROW($P$3:$P$89)-ROW($P$3)+1), ROW(A53)), COLUMNS($Q$3:Q55)), "")</f>
        <v/>
      </c>
      <c r="R157" s="157" t="str">
        <f t="array" ref="R157">IFERROR(INDEX($Q$3:$U$89, SMALL(IF($P$3:$P$89="○", ROW($P$3:$P$89)-ROW($P$3)+1), ROW(B53)), COLUMNS($Q$3:R55)), "")</f>
        <v/>
      </c>
      <c r="S157" s="157" t="str">
        <f t="array" ref="S157">IFERROR(INDEX($Q$3:$U$89, SMALL(IF($P$3:$P$89="○", ROW($P$3:$P$89)-ROW($P$3)+1), ROW(C53)), COLUMNS($Q$3:S55)), "")</f>
        <v/>
      </c>
      <c r="T157" s="157" t="str">
        <f t="array" ref="T157">IFERROR(INDEX($Q$3:$U$89, SMALL(IF($P$3:$P$89="○", ROW($P$3:$P$89)-ROW($P$3)+1), ROW(D53)), COLUMNS($Q$3:T55)), "")</f>
        <v/>
      </c>
      <c r="U157" s="157" t="str">
        <f t="array" ref="U157">IFERROR(INDEX($Q$3:$U$89, SMALL(IF($P$3:$P$89="○", ROW($P$3:$P$89)-ROW($P$3)+1), ROW(E53)), COLUMNS($Q$3:U55)), "")</f>
        <v/>
      </c>
    </row>
    <row r="158" spans="16:21" x14ac:dyDescent="0.15">
      <c r="P158" s="13"/>
      <c r="Q158" s="157" t="str">
        <f t="array" ref="Q158">IFERROR(INDEX($Q$3:$U$89, SMALL(IF($P$3:$P$89="○", ROW($P$3:$P$89)-ROW($P$3)+1), ROW(A54)), COLUMNS($Q$3:Q56)), "")</f>
        <v/>
      </c>
      <c r="R158" s="157" t="str">
        <f t="array" ref="R158">IFERROR(INDEX($Q$3:$U$89, SMALL(IF($P$3:$P$89="○", ROW($P$3:$P$89)-ROW($P$3)+1), ROW(B54)), COLUMNS($Q$3:R56)), "")</f>
        <v/>
      </c>
      <c r="S158" s="157" t="str">
        <f t="array" ref="S158">IFERROR(INDEX($Q$3:$U$89, SMALL(IF($P$3:$P$89="○", ROW($P$3:$P$89)-ROW($P$3)+1), ROW(C54)), COLUMNS($Q$3:S56)), "")</f>
        <v/>
      </c>
      <c r="T158" s="157" t="str">
        <f t="array" ref="T158">IFERROR(INDEX($Q$3:$U$89, SMALL(IF($P$3:$P$89="○", ROW($P$3:$P$89)-ROW($P$3)+1), ROW(D54)), COLUMNS($Q$3:T56)), "")</f>
        <v/>
      </c>
      <c r="U158" s="157" t="str">
        <f t="array" ref="U158">IFERROR(INDEX($Q$3:$U$89, SMALL(IF($P$3:$P$89="○", ROW($P$3:$P$89)-ROW($P$3)+1), ROW(E54)), COLUMNS($Q$3:U56)), "")</f>
        <v/>
      </c>
    </row>
    <row r="159" spans="16:21" x14ac:dyDescent="0.15">
      <c r="P159" s="13"/>
      <c r="Q159" s="157" t="str">
        <f t="array" ref="Q159">IFERROR(INDEX($Q$3:$U$89, SMALL(IF($P$3:$P$89="○", ROW($P$3:$P$89)-ROW($P$3)+1), ROW(A55)), COLUMNS($Q$3:Q57)), "")</f>
        <v/>
      </c>
      <c r="R159" s="157" t="str">
        <f t="array" ref="R159">IFERROR(INDEX($Q$3:$U$89, SMALL(IF($P$3:$P$89="○", ROW($P$3:$P$89)-ROW($P$3)+1), ROW(B55)), COLUMNS($Q$3:R57)), "")</f>
        <v/>
      </c>
      <c r="S159" s="157" t="str">
        <f t="array" ref="S159">IFERROR(INDEX($Q$3:$U$89, SMALL(IF($P$3:$P$89="○", ROW($P$3:$P$89)-ROW($P$3)+1), ROW(C55)), COLUMNS($Q$3:S57)), "")</f>
        <v/>
      </c>
      <c r="T159" s="157" t="str">
        <f t="array" ref="T159">IFERROR(INDEX($Q$3:$U$89, SMALL(IF($P$3:$P$89="○", ROW($P$3:$P$89)-ROW($P$3)+1), ROW(D55)), COLUMNS($Q$3:T57)), "")</f>
        <v/>
      </c>
      <c r="U159" s="157" t="str">
        <f t="array" ref="U159">IFERROR(INDEX($Q$3:$U$89, SMALL(IF($P$3:$P$89="○", ROW($P$3:$P$89)-ROW($P$3)+1), ROW(E55)), COLUMNS($Q$3:U57)), "")</f>
        <v/>
      </c>
    </row>
    <row r="160" spans="16:21" x14ac:dyDescent="0.15">
      <c r="P160" s="13"/>
      <c r="Q160" s="157" t="str">
        <f t="array" ref="Q160">IFERROR(INDEX($Q$3:$U$89, SMALL(IF($P$3:$P$89="○", ROW($P$3:$P$89)-ROW($P$3)+1), ROW(A56)), COLUMNS($Q$3:Q58)), "")</f>
        <v/>
      </c>
      <c r="R160" s="157" t="str">
        <f t="array" ref="R160">IFERROR(INDEX($Q$3:$U$89, SMALL(IF($P$3:$P$89="○", ROW($P$3:$P$89)-ROW($P$3)+1), ROW(B56)), COLUMNS($Q$3:R58)), "")</f>
        <v/>
      </c>
      <c r="S160" s="157" t="str">
        <f t="array" ref="S160">IFERROR(INDEX($Q$3:$U$89, SMALL(IF($P$3:$P$89="○", ROW($P$3:$P$89)-ROW($P$3)+1), ROW(C56)), COLUMNS($Q$3:S58)), "")</f>
        <v/>
      </c>
      <c r="T160" s="157" t="str">
        <f t="array" ref="T160">IFERROR(INDEX($Q$3:$U$89, SMALL(IF($P$3:$P$89="○", ROW($P$3:$P$89)-ROW($P$3)+1), ROW(D56)), COLUMNS($Q$3:T58)), "")</f>
        <v/>
      </c>
      <c r="U160" s="157" t="str">
        <f t="array" ref="U160">IFERROR(INDEX($Q$3:$U$89, SMALL(IF($P$3:$P$89="○", ROW($P$3:$P$89)-ROW($P$3)+1), ROW(E56)), COLUMNS($Q$3:U58)), "")</f>
        <v/>
      </c>
    </row>
    <row r="161" spans="16:21" x14ac:dyDescent="0.15">
      <c r="P161" s="13"/>
      <c r="Q161" s="157" t="str">
        <f t="array" ref="Q161">IFERROR(INDEX($Q$3:$U$89, SMALL(IF($P$3:$P$89="○", ROW($P$3:$P$89)-ROW($P$3)+1), ROW(A57)), COLUMNS($Q$3:Q59)), "")</f>
        <v/>
      </c>
      <c r="R161" s="157" t="str">
        <f t="array" ref="R161">IFERROR(INDEX($Q$3:$U$89, SMALL(IF($P$3:$P$89="○", ROW($P$3:$P$89)-ROW($P$3)+1), ROW(B57)), COLUMNS($Q$3:R59)), "")</f>
        <v/>
      </c>
      <c r="S161" s="157" t="str">
        <f t="array" ref="S161">IFERROR(INDEX($Q$3:$U$89, SMALL(IF($P$3:$P$89="○", ROW($P$3:$P$89)-ROW($P$3)+1), ROW(C57)), COLUMNS($Q$3:S59)), "")</f>
        <v/>
      </c>
      <c r="T161" s="157" t="str">
        <f t="array" ref="T161">IFERROR(INDEX($Q$3:$U$89, SMALL(IF($P$3:$P$89="○", ROW($P$3:$P$89)-ROW($P$3)+1), ROW(D57)), COLUMNS($Q$3:T59)), "")</f>
        <v/>
      </c>
      <c r="U161" s="157" t="str">
        <f t="array" ref="U161">IFERROR(INDEX($Q$3:$U$89, SMALL(IF($P$3:$P$89="○", ROW($P$3:$P$89)-ROW($P$3)+1), ROW(E57)), COLUMNS($Q$3:U59)), "")</f>
        <v/>
      </c>
    </row>
    <row r="162" spans="16:21" x14ac:dyDescent="0.15">
      <c r="P162" s="13"/>
      <c r="Q162" s="157" t="str">
        <f t="array" ref="Q162">IFERROR(INDEX($Q$3:$U$89, SMALL(IF($P$3:$P$89="○", ROW($P$3:$P$89)-ROW($P$3)+1), ROW(A58)), COLUMNS($Q$3:Q60)), "")</f>
        <v/>
      </c>
      <c r="R162" s="157" t="str">
        <f t="array" ref="R162">IFERROR(INDEX($Q$3:$U$89, SMALL(IF($P$3:$P$89="○", ROW($P$3:$P$89)-ROW($P$3)+1), ROW(B58)), COLUMNS($Q$3:R60)), "")</f>
        <v/>
      </c>
      <c r="S162" s="157" t="str">
        <f t="array" ref="S162">IFERROR(INDEX($Q$3:$U$89, SMALL(IF($P$3:$P$89="○", ROW($P$3:$P$89)-ROW($P$3)+1), ROW(C58)), COLUMNS($Q$3:S60)), "")</f>
        <v/>
      </c>
      <c r="T162" s="157" t="str">
        <f t="array" ref="T162">IFERROR(INDEX($Q$3:$U$89, SMALL(IF($P$3:$P$89="○", ROW($P$3:$P$89)-ROW($P$3)+1), ROW(D58)), COLUMNS($Q$3:T60)), "")</f>
        <v/>
      </c>
      <c r="U162" s="157" t="str">
        <f t="array" ref="U162">IFERROR(INDEX($Q$3:$U$89, SMALL(IF($P$3:$P$89="○", ROW($P$3:$P$89)-ROW($P$3)+1), ROW(E58)), COLUMNS($Q$3:U60)), "")</f>
        <v/>
      </c>
    </row>
    <row r="163" spans="16:21" x14ac:dyDescent="0.15">
      <c r="P163" s="13"/>
      <c r="Q163" s="157" t="str">
        <f t="array" ref="Q163">IFERROR(INDEX($Q$3:$U$89, SMALL(IF($P$3:$P$89="○", ROW($P$3:$P$89)-ROW($P$3)+1), ROW(A59)), COLUMNS($Q$3:Q61)), "")</f>
        <v/>
      </c>
      <c r="R163" s="157" t="str">
        <f t="array" ref="R163">IFERROR(INDEX($Q$3:$U$89, SMALL(IF($P$3:$P$89="○", ROW($P$3:$P$89)-ROW($P$3)+1), ROW(B59)), COLUMNS($Q$3:R61)), "")</f>
        <v/>
      </c>
      <c r="S163" s="157" t="str">
        <f t="array" ref="S163">IFERROR(INDEX($Q$3:$U$89, SMALL(IF($P$3:$P$89="○", ROW($P$3:$P$89)-ROW($P$3)+1), ROW(C59)), COLUMNS($Q$3:S61)), "")</f>
        <v/>
      </c>
      <c r="T163" s="157" t="str">
        <f t="array" ref="T163">IFERROR(INDEX($Q$3:$U$89, SMALL(IF($P$3:$P$89="○", ROW($P$3:$P$89)-ROW($P$3)+1), ROW(D59)), COLUMNS($Q$3:T61)), "")</f>
        <v/>
      </c>
      <c r="U163" s="157" t="str">
        <f t="array" ref="U163">IFERROR(INDEX($Q$3:$U$89, SMALL(IF($P$3:$P$89="○", ROW($P$3:$P$89)-ROW($P$3)+1), ROW(E59)), COLUMNS($Q$3:U61)), "")</f>
        <v/>
      </c>
    </row>
    <row r="164" spans="16:21" x14ac:dyDescent="0.15">
      <c r="P164" s="13"/>
      <c r="Q164" s="157" t="str">
        <f t="array" ref="Q164">IFERROR(INDEX($Q$3:$U$89, SMALL(IF($P$3:$P$89="○", ROW($P$3:$P$89)-ROW($P$3)+1), ROW(A60)), COLUMNS($Q$3:Q62)), "")</f>
        <v/>
      </c>
      <c r="R164" s="157" t="str">
        <f t="array" ref="R164">IFERROR(INDEX($Q$3:$U$89, SMALL(IF($P$3:$P$89="○", ROW($P$3:$P$89)-ROW($P$3)+1), ROW(B60)), COLUMNS($Q$3:R62)), "")</f>
        <v/>
      </c>
      <c r="S164" s="157" t="str">
        <f t="array" ref="S164">IFERROR(INDEX($Q$3:$U$89, SMALL(IF($P$3:$P$89="○", ROW($P$3:$P$89)-ROW($P$3)+1), ROW(C60)), COLUMNS($Q$3:S62)), "")</f>
        <v/>
      </c>
      <c r="T164" s="157" t="str">
        <f t="array" ref="T164">IFERROR(INDEX($Q$3:$U$89, SMALL(IF($P$3:$P$89="○", ROW($P$3:$P$89)-ROW($P$3)+1), ROW(D60)), COLUMNS($Q$3:T62)), "")</f>
        <v/>
      </c>
      <c r="U164" s="157" t="str">
        <f t="array" ref="U164">IFERROR(INDEX($Q$3:$U$89, SMALL(IF($P$3:$P$89="○", ROW($P$3:$P$89)-ROW($P$3)+1), ROW(E60)), COLUMNS($Q$3:U62)), "")</f>
        <v/>
      </c>
    </row>
    <row r="165" spans="16:21" x14ac:dyDescent="0.15">
      <c r="P165" s="13"/>
      <c r="Q165" s="157" t="str">
        <f t="array" ref="Q165">IFERROR(INDEX($Q$3:$U$89, SMALL(IF($P$3:$P$89="○", ROW($P$3:$P$89)-ROW($P$3)+1), ROW(A61)), COLUMNS($Q$3:Q63)), "")</f>
        <v/>
      </c>
      <c r="R165" s="157" t="str">
        <f t="array" ref="R165">IFERROR(INDEX($Q$3:$U$89, SMALL(IF($P$3:$P$89="○", ROW($P$3:$P$89)-ROW($P$3)+1), ROW(B61)), COLUMNS($Q$3:R63)), "")</f>
        <v/>
      </c>
      <c r="S165" s="157" t="str">
        <f t="array" ref="S165">IFERROR(INDEX($Q$3:$U$89, SMALL(IF($P$3:$P$89="○", ROW($P$3:$P$89)-ROW($P$3)+1), ROW(C61)), COLUMNS($Q$3:S63)), "")</f>
        <v/>
      </c>
      <c r="T165" s="157" t="str">
        <f t="array" ref="T165">IFERROR(INDEX($Q$3:$U$89, SMALL(IF($P$3:$P$89="○", ROW($P$3:$P$89)-ROW($P$3)+1), ROW(D61)), COLUMNS($Q$3:T63)), "")</f>
        <v/>
      </c>
      <c r="U165" s="157" t="str">
        <f t="array" ref="U165">IFERROR(INDEX($Q$3:$U$89, SMALL(IF($P$3:$P$89="○", ROW($P$3:$P$89)-ROW($P$3)+1), ROW(E61)), COLUMNS($Q$3:U63)), "")</f>
        <v/>
      </c>
    </row>
    <row r="166" spans="16:21" x14ac:dyDescent="0.15">
      <c r="P166" s="13"/>
      <c r="Q166" s="157" t="str">
        <f t="array" ref="Q166">IFERROR(INDEX($Q$3:$U$89, SMALL(IF($P$3:$P$89="○", ROW($P$3:$P$89)-ROW($P$3)+1), ROW(A62)), COLUMNS($Q$3:Q64)), "")</f>
        <v/>
      </c>
      <c r="R166" s="157" t="str">
        <f t="array" ref="R166">IFERROR(INDEX($Q$3:$U$89, SMALL(IF($P$3:$P$89="○", ROW($P$3:$P$89)-ROW($P$3)+1), ROW(B62)), COLUMNS($Q$3:R64)), "")</f>
        <v/>
      </c>
      <c r="S166" s="157" t="str">
        <f t="array" ref="S166">IFERROR(INDEX($Q$3:$U$89, SMALL(IF($P$3:$P$89="○", ROW($P$3:$P$89)-ROW($P$3)+1), ROW(C62)), COLUMNS($Q$3:S64)), "")</f>
        <v/>
      </c>
      <c r="T166" s="157" t="str">
        <f t="array" ref="T166">IFERROR(INDEX($Q$3:$U$89, SMALL(IF($P$3:$P$89="○", ROW($P$3:$P$89)-ROW($P$3)+1), ROW(D62)), COLUMNS($Q$3:T64)), "")</f>
        <v/>
      </c>
      <c r="U166" s="157" t="str">
        <f t="array" ref="U166">IFERROR(INDEX($Q$3:$U$89, SMALL(IF($P$3:$P$89="○", ROW($P$3:$P$89)-ROW($P$3)+1), ROW(E62)), COLUMNS($Q$3:U64)), "")</f>
        <v/>
      </c>
    </row>
    <row r="167" spans="16:21" x14ac:dyDescent="0.15">
      <c r="P167" s="13"/>
      <c r="Q167" s="157" t="str">
        <f t="array" ref="Q167">IFERROR(INDEX($Q$3:$U$89, SMALL(IF($P$3:$P$89="○", ROW($P$3:$P$89)-ROW($P$3)+1), ROW(A63)), COLUMNS($Q$3:Q65)), "")</f>
        <v/>
      </c>
      <c r="R167" s="157" t="str">
        <f t="array" ref="R167">IFERROR(INDEX($Q$3:$U$89, SMALL(IF($P$3:$P$89="○", ROW($P$3:$P$89)-ROW($P$3)+1), ROW(B63)), COLUMNS($Q$3:R65)), "")</f>
        <v/>
      </c>
      <c r="S167" s="157" t="str">
        <f t="array" ref="S167">IFERROR(INDEX($Q$3:$U$89, SMALL(IF($P$3:$P$89="○", ROW($P$3:$P$89)-ROW($P$3)+1), ROW(C63)), COLUMNS($Q$3:S65)), "")</f>
        <v/>
      </c>
      <c r="T167" s="157" t="str">
        <f t="array" ref="T167">IFERROR(INDEX($Q$3:$U$89, SMALL(IF($P$3:$P$89="○", ROW($P$3:$P$89)-ROW($P$3)+1), ROW(D63)), COLUMNS($Q$3:T65)), "")</f>
        <v/>
      </c>
      <c r="U167" s="157" t="str">
        <f t="array" ref="U167">IFERROR(INDEX($Q$3:$U$89, SMALL(IF($P$3:$P$89="○", ROW($P$3:$P$89)-ROW($P$3)+1), ROW(E63)), COLUMNS($Q$3:U65)), "")</f>
        <v/>
      </c>
    </row>
    <row r="168" spans="16:21" x14ac:dyDescent="0.15">
      <c r="P168" s="13"/>
      <c r="Q168" s="157" t="str">
        <f t="array" ref="Q168">IFERROR(INDEX($Q$3:$U$89, SMALL(IF($P$3:$P$89="○", ROW($P$3:$P$89)-ROW($P$3)+1), ROW(A64)), COLUMNS($Q$3:Q66)), "")</f>
        <v/>
      </c>
      <c r="R168" s="157" t="str">
        <f t="array" ref="R168">IFERROR(INDEX($Q$3:$U$89, SMALL(IF($P$3:$P$89="○", ROW($P$3:$P$89)-ROW($P$3)+1), ROW(B64)), COLUMNS($Q$3:R66)), "")</f>
        <v/>
      </c>
      <c r="S168" s="157" t="str">
        <f t="array" ref="S168">IFERROR(INDEX($Q$3:$U$89, SMALL(IF($P$3:$P$89="○", ROW($P$3:$P$89)-ROW($P$3)+1), ROW(C64)), COLUMNS($Q$3:S66)), "")</f>
        <v/>
      </c>
      <c r="T168" s="157" t="str">
        <f t="array" ref="T168">IFERROR(INDEX($Q$3:$U$89, SMALL(IF($P$3:$P$89="○", ROW($P$3:$P$89)-ROW($P$3)+1), ROW(D64)), COLUMNS($Q$3:T66)), "")</f>
        <v/>
      </c>
      <c r="U168" s="157" t="str">
        <f t="array" ref="U168">IFERROR(INDEX($Q$3:$U$89, SMALL(IF($P$3:$P$89="○", ROW($P$3:$P$89)-ROW($P$3)+1), ROW(E64)), COLUMNS($Q$3:U66)), "")</f>
        <v/>
      </c>
    </row>
    <row r="169" spans="16:21" x14ac:dyDescent="0.15">
      <c r="P169" s="13"/>
      <c r="Q169" s="157" t="str">
        <f t="array" ref="Q169">IFERROR(INDEX($Q$3:$U$89, SMALL(IF($P$3:$P$89="○", ROW($P$3:$P$89)-ROW($P$3)+1), ROW(A65)), COLUMNS($Q$3:Q67)), "")</f>
        <v/>
      </c>
      <c r="R169" s="157" t="str">
        <f t="array" ref="R169">IFERROR(INDEX($Q$3:$U$89, SMALL(IF($P$3:$P$89="○", ROW($P$3:$P$89)-ROW($P$3)+1), ROW(B65)), COLUMNS($Q$3:R67)), "")</f>
        <v/>
      </c>
      <c r="S169" s="157" t="str">
        <f t="array" ref="S169">IFERROR(INDEX($Q$3:$U$89, SMALL(IF($P$3:$P$89="○", ROW($P$3:$P$89)-ROW($P$3)+1), ROW(C65)), COLUMNS($Q$3:S67)), "")</f>
        <v/>
      </c>
      <c r="T169" s="157" t="str">
        <f t="array" ref="T169">IFERROR(INDEX($Q$3:$U$89, SMALL(IF($P$3:$P$89="○", ROW($P$3:$P$89)-ROW($P$3)+1), ROW(D65)), COLUMNS($Q$3:T67)), "")</f>
        <v/>
      </c>
      <c r="U169" s="157" t="str">
        <f t="array" ref="U169">IFERROR(INDEX($Q$3:$U$89, SMALL(IF($P$3:$P$89="○", ROW($P$3:$P$89)-ROW($P$3)+1), ROW(E65)), COLUMNS($Q$3:U67)), "")</f>
        <v/>
      </c>
    </row>
    <row r="170" spans="16:21" x14ac:dyDescent="0.15">
      <c r="P170" s="13"/>
      <c r="Q170" s="157" t="str">
        <f t="array" ref="Q170">IFERROR(INDEX($Q$3:$U$89, SMALL(IF($P$3:$P$89="○", ROW($P$3:$P$89)-ROW($P$3)+1), ROW(A66)), COLUMNS($Q$3:Q68)), "")</f>
        <v/>
      </c>
      <c r="R170" s="157" t="str">
        <f t="array" ref="R170">IFERROR(INDEX($Q$3:$U$89, SMALL(IF($P$3:$P$89="○", ROW($P$3:$P$89)-ROW($P$3)+1), ROW(B66)), COLUMNS($Q$3:R68)), "")</f>
        <v/>
      </c>
      <c r="S170" s="157" t="str">
        <f t="array" ref="S170">IFERROR(INDEX($Q$3:$U$89, SMALL(IF($P$3:$P$89="○", ROW($P$3:$P$89)-ROW($P$3)+1), ROW(C66)), COLUMNS($Q$3:S68)), "")</f>
        <v/>
      </c>
      <c r="T170" s="157" t="str">
        <f t="array" ref="T170">IFERROR(INDEX($Q$3:$U$89, SMALL(IF($P$3:$P$89="○", ROW($P$3:$P$89)-ROW($P$3)+1), ROW(D66)), COLUMNS($Q$3:T68)), "")</f>
        <v/>
      </c>
      <c r="U170" s="157" t="str">
        <f t="array" ref="U170">IFERROR(INDEX($Q$3:$U$89, SMALL(IF($P$3:$P$89="○", ROW($P$3:$P$89)-ROW($P$3)+1), ROW(E66)), COLUMNS($Q$3:U68)), "")</f>
        <v/>
      </c>
    </row>
    <row r="171" spans="16:21" x14ac:dyDescent="0.15">
      <c r="P171" s="13"/>
      <c r="Q171" s="157" t="str">
        <f t="array" ref="Q171">IFERROR(INDEX($Q$3:$U$89, SMALL(IF($P$3:$P$89="○", ROW($P$3:$P$89)-ROW($P$3)+1), ROW(A67)), COLUMNS($Q$3:Q69)), "")</f>
        <v/>
      </c>
      <c r="R171" s="157" t="str">
        <f t="array" ref="R171">IFERROR(INDEX($Q$3:$U$89, SMALL(IF($P$3:$P$89="○", ROW($P$3:$P$89)-ROW($P$3)+1), ROW(B67)), COLUMNS($Q$3:R69)), "")</f>
        <v/>
      </c>
      <c r="S171" s="157" t="str">
        <f t="array" ref="S171">IFERROR(INDEX($Q$3:$U$89, SMALL(IF($P$3:$P$89="○", ROW($P$3:$P$89)-ROW($P$3)+1), ROW(C67)), COLUMNS($Q$3:S69)), "")</f>
        <v/>
      </c>
      <c r="T171" s="157" t="str">
        <f t="array" ref="T171">IFERROR(INDEX($Q$3:$U$89, SMALL(IF($P$3:$P$89="○", ROW($P$3:$P$89)-ROW($P$3)+1), ROW(D67)), COLUMNS($Q$3:T69)), "")</f>
        <v/>
      </c>
      <c r="U171" s="157" t="str">
        <f t="array" ref="U171">IFERROR(INDEX($Q$3:$U$89, SMALL(IF($P$3:$P$89="○", ROW($P$3:$P$89)-ROW($P$3)+1), ROW(E67)), COLUMNS($Q$3:U69)), "")</f>
        <v/>
      </c>
    </row>
    <row r="172" spans="16:21" x14ac:dyDescent="0.15">
      <c r="P172" s="13"/>
      <c r="Q172" s="157" t="str">
        <f t="array" ref="Q172">IFERROR(INDEX($Q$3:$U$89, SMALL(IF($P$3:$P$89="○", ROW($P$3:$P$89)-ROW($P$3)+1), ROW(A68)), COLUMNS($Q$3:Q70)), "")</f>
        <v/>
      </c>
      <c r="R172" s="157" t="str">
        <f t="array" ref="R172">IFERROR(INDEX($Q$3:$U$89, SMALL(IF($P$3:$P$89="○", ROW($P$3:$P$89)-ROW($P$3)+1), ROW(B68)), COLUMNS($Q$3:R70)), "")</f>
        <v/>
      </c>
      <c r="S172" s="157" t="str">
        <f t="array" ref="S172">IFERROR(INDEX($Q$3:$U$89, SMALL(IF($P$3:$P$89="○", ROW($P$3:$P$89)-ROW($P$3)+1), ROW(C68)), COLUMNS($Q$3:S70)), "")</f>
        <v/>
      </c>
      <c r="T172" s="157" t="str">
        <f t="array" ref="T172">IFERROR(INDEX($Q$3:$U$89, SMALL(IF($P$3:$P$89="○", ROW($P$3:$P$89)-ROW($P$3)+1), ROW(D68)), COLUMNS($Q$3:T70)), "")</f>
        <v/>
      </c>
      <c r="U172" s="157" t="str">
        <f t="array" ref="U172">IFERROR(INDEX($Q$3:$U$89, SMALL(IF($P$3:$P$89="○", ROW($P$3:$P$89)-ROW($P$3)+1), ROW(E68)), COLUMNS($Q$3:U70)), "")</f>
        <v/>
      </c>
    </row>
    <row r="173" spans="16:21" x14ac:dyDescent="0.15">
      <c r="P173" s="13"/>
      <c r="Q173" s="157" t="str">
        <f t="array" ref="Q173">IFERROR(INDEX($Q$3:$U$89, SMALL(IF($P$3:$P$89="○", ROW($P$3:$P$89)-ROW($P$3)+1), ROW(A69)), COLUMNS($Q$3:Q71)), "")</f>
        <v/>
      </c>
      <c r="R173" s="157" t="str">
        <f t="array" ref="R173">IFERROR(INDEX($Q$3:$U$89, SMALL(IF($P$3:$P$89="○", ROW($P$3:$P$89)-ROW($P$3)+1), ROW(B69)), COLUMNS($Q$3:R71)), "")</f>
        <v/>
      </c>
      <c r="S173" s="157" t="str">
        <f t="array" ref="S173">IFERROR(INDEX($Q$3:$U$89, SMALL(IF($P$3:$P$89="○", ROW($P$3:$P$89)-ROW($P$3)+1), ROW(C69)), COLUMNS($Q$3:S71)), "")</f>
        <v/>
      </c>
      <c r="T173" s="157" t="str">
        <f t="array" ref="T173">IFERROR(INDEX($Q$3:$U$89, SMALL(IF($P$3:$P$89="○", ROW($P$3:$P$89)-ROW($P$3)+1), ROW(D69)), COLUMNS($Q$3:T71)), "")</f>
        <v/>
      </c>
      <c r="U173" s="157" t="str">
        <f t="array" ref="U173">IFERROR(INDEX($Q$3:$U$89, SMALL(IF($P$3:$P$89="○", ROW($P$3:$P$89)-ROW($P$3)+1), ROW(E69)), COLUMNS($Q$3:U71)), "")</f>
        <v/>
      </c>
    </row>
    <row r="174" spans="16:21" x14ac:dyDescent="0.15">
      <c r="P174" s="13"/>
      <c r="Q174" s="157" t="str">
        <f t="array" ref="Q174">IFERROR(INDEX($Q$3:$U$89, SMALL(IF($P$3:$P$89="○", ROW($P$3:$P$89)-ROW($P$3)+1), ROW(A70)), COLUMNS($Q$3:Q72)), "")</f>
        <v/>
      </c>
      <c r="R174" s="157" t="str">
        <f t="array" ref="R174">IFERROR(INDEX($Q$3:$U$89, SMALL(IF($P$3:$P$89="○", ROW($P$3:$P$89)-ROW($P$3)+1), ROW(B70)), COLUMNS($Q$3:R72)), "")</f>
        <v/>
      </c>
      <c r="S174" s="157" t="str">
        <f t="array" ref="S174">IFERROR(INDEX($Q$3:$U$89, SMALL(IF($P$3:$P$89="○", ROW($P$3:$P$89)-ROW($P$3)+1), ROW(C70)), COLUMNS($Q$3:S72)), "")</f>
        <v/>
      </c>
      <c r="T174" s="157" t="str">
        <f t="array" ref="T174">IFERROR(INDEX($Q$3:$U$89, SMALL(IF($P$3:$P$89="○", ROW($P$3:$P$89)-ROW($P$3)+1), ROW(D70)), COLUMNS($Q$3:T72)), "")</f>
        <v/>
      </c>
      <c r="U174" s="157" t="str">
        <f t="array" ref="U174">IFERROR(INDEX($Q$3:$U$89, SMALL(IF($P$3:$P$89="○", ROW($P$3:$P$89)-ROW($P$3)+1), ROW(E70)), COLUMNS($Q$3:U72)), "")</f>
        <v/>
      </c>
    </row>
    <row r="175" spans="16:21" x14ac:dyDescent="0.15">
      <c r="P175" s="13"/>
      <c r="Q175" s="157" t="str">
        <f t="array" ref="Q175">IFERROR(INDEX($Q$3:$U$89, SMALL(IF($P$3:$P$89="○", ROW($P$3:$P$89)-ROW($P$3)+1), ROW(A71)), COLUMNS($Q$3:Q73)), "")</f>
        <v/>
      </c>
      <c r="R175" s="157" t="str">
        <f t="array" ref="R175">IFERROR(INDEX($Q$3:$U$89, SMALL(IF($P$3:$P$89="○", ROW($P$3:$P$89)-ROW($P$3)+1), ROW(B71)), COLUMNS($Q$3:R73)), "")</f>
        <v/>
      </c>
      <c r="S175" s="157" t="str">
        <f t="array" ref="S175">IFERROR(INDEX($Q$3:$U$89, SMALL(IF($P$3:$P$89="○", ROW($P$3:$P$89)-ROW($P$3)+1), ROW(C71)), COLUMNS($Q$3:S73)), "")</f>
        <v/>
      </c>
      <c r="T175" s="157" t="str">
        <f t="array" ref="T175">IFERROR(INDEX($Q$3:$U$89, SMALL(IF($P$3:$P$89="○", ROW($P$3:$P$89)-ROW($P$3)+1), ROW(D71)), COLUMNS($Q$3:T73)), "")</f>
        <v/>
      </c>
      <c r="U175" s="157" t="str">
        <f t="array" ref="U175">IFERROR(INDEX($Q$3:$U$89, SMALL(IF($P$3:$P$89="○", ROW($P$3:$P$89)-ROW($P$3)+1), ROW(E71)), COLUMNS($Q$3:U73)), "")</f>
        <v/>
      </c>
    </row>
    <row r="176" spans="16:21" x14ac:dyDescent="0.15">
      <c r="P176" s="13"/>
      <c r="Q176" s="157" t="str">
        <f t="array" ref="Q176">IFERROR(INDEX($Q$3:$U$89, SMALL(IF($P$3:$P$89="○", ROW($P$3:$P$89)-ROW($P$3)+1), ROW(A72)), COLUMNS($Q$3:Q74)), "")</f>
        <v/>
      </c>
      <c r="R176" s="157" t="str">
        <f t="array" ref="R176">IFERROR(INDEX($Q$3:$U$89, SMALL(IF($P$3:$P$89="○", ROW($P$3:$P$89)-ROW($P$3)+1), ROW(B72)), COLUMNS($Q$3:R74)), "")</f>
        <v/>
      </c>
      <c r="S176" s="157" t="str">
        <f t="array" ref="S176">IFERROR(INDEX($Q$3:$U$89, SMALL(IF($P$3:$P$89="○", ROW($P$3:$P$89)-ROW($P$3)+1), ROW(C72)), COLUMNS($Q$3:S74)), "")</f>
        <v/>
      </c>
      <c r="T176" s="157" t="str">
        <f t="array" ref="T176">IFERROR(INDEX($Q$3:$U$89, SMALL(IF($P$3:$P$89="○", ROW($P$3:$P$89)-ROW($P$3)+1), ROW(D72)), COLUMNS($Q$3:T74)), "")</f>
        <v/>
      </c>
      <c r="U176" s="157" t="str">
        <f t="array" ref="U176">IFERROR(INDEX($Q$3:$U$89, SMALL(IF($P$3:$P$89="○", ROW($P$3:$P$89)-ROW($P$3)+1), ROW(E72)), COLUMNS($Q$3:U74)), "")</f>
        <v/>
      </c>
    </row>
    <row r="177" spans="16:21" x14ac:dyDescent="0.15">
      <c r="P177" s="13"/>
      <c r="Q177" s="157" t="str">
        <f t="array" ref="Q177">IFERROR(INDEX($Q$3:$U$89, SMALL(IF($P$3:$P$89="○", ROW($P$3:$P$89)-ROW($P$3)+1), ROW(A73)), COLUMNS($Q$3:Q75)), "")</f>
        <v/>
      </c>
      <c r="R177" s="157" t="str">
        <f t="array" ref="R177">IFERROR(INDEX($Q$3:$U$89, SMALL(IF($P$3:$P$89="○", ROW($P$3:$P$89)-ROW($P$3)+1), ROW(B73)), COLUMNS($Q$3:R75)), "")</f>
        <v/>
      </c>
      <c r="S177" s="157" t="str">
        <f t="array" ref="S177">IFERROR(INDEX($Q$3:$U$89, SMALL(IF($P$3:$P$89="○", ROW($P$3:$P$89)-ROW($P$3)+1), ROW(C73)), COLUMNS($Q$3:S75)), "")</f>
        <v/>
      </c>
      <c r="T177" s="157" t="str">
        <f t="array" ref="T177">IFERROR(INDEX($Q$3:$U$89, SMALL(IF($P$3:$P$89="○", ROW($P$3:$P$89)-ROW($P$3)+1), ROW(D73)), COLUMNS($Q$3:T75)), "")</f>
        <v/>
      </c>
      <c r="U177" s="157" t="str">
        <f t="array" ref="U177">IFERROR(INDEX($Q$3:$U$89, SMALL(IF($P$3:$P$89="○", ROW($P$3:$P$89)-ROW($P$3)+1), ROW(E73)), COLUMNS($Q$3:U75)), "")</f>
        <v/>
      </c>
    </row>
    <row r="178" spans="16:21" x14ac:dyDescent="0.15">
      <c r="P178" s="13"/>
      <c r="Q178" s="157" t="str">
        <f t="array" ref="Q178">IFERROR(INDEX($Q$3:$U$89, SMALL(IF($P$3:$P$89="○", ROW($P$3:$P$89)-ROW($P$3)+1), ROW(A74)), COLUMNS($Q$3:Q76)), "")</f>
        <v/>
      </c>
      <c r="R178" s="157" t="str">
        <f t="array" ref="R178">IFERROR(INDEX($Q$3:$U$89, SMALL(IF($P$3:$P$89="○", ROW($P$3:$P$89)-ROW($P$3)+1), ROW(B74)), COLUMNS($Q$3:R76)), "")</f>
        <v/>
      </c>
      <c r="S178" s="157" t="str">
        <f t="array" ref="S178">IFERROR(INDEX($Q$3:$U$89, SMALL(IF($P$3:$P$89="○", ROW($P$3:$P$89)-ROW($P$3)+1), ROW(C74)), COLUMNS($Q$3:S76)), "")</f>
        <v/>
      </c>
      <c r="T178" s="157" t="str">
        <f t="array" ref="T178">IFERROR(INDEX($Q$3:$U$89, SMALL(IF($P$3:$P$89="○", ROW($P$3:$P$89)-ROW($P$3)+1), ROW(D74)), COLUMNS($Q$3:T76)), "")</f>
        <v/>
      </c>
      <c r="U178" s="157" t="str">
        <f t="array" ref="U178">IFERROR(INDEX($Q$3:$U$89, SMALL(IF($P$3:$P$89="○", ROW($P$3:$P$89)-ROW($P$3)+1), ROW(E74)), COLUMNS($Q$3:U76)), "")</f>
        <v/>
      </c>
    </row>
    <row r="179" spans="16:21" x14ac:dyDescent="0.15">
      <c r="P179" s="13"/>
      <c r="Q179" s="157" t="str">
        <f t="array" ref="Q179">IFERROR(INDEX($Q$3:$U$89, SMALL(IF($P$3:$P$89="○", ROW($P$3:$P$89)-ROW($P$3)+1), ROW(A75)), COLUMNS($Q$3:Q77)), "")</f>
        <v/>
      </c>
      <c r="R179" s="157" t="str">
        <f t="array" ref="R179">IFERROR(INDEX($Q$3:$U$89, SMALL(IF($P$3:$P$89="○", ROW($P$3:$P$89)-ROW($P$3)+1), ROW(B75)), COLUMNS($Q$3:R77)), "")</f>
        <v/>
      </c>
      <c r="S179" s="157" t="str">
        <f t="array" ref="S179">IFERROR(INDEX($Q$3:$U$89, SMALL(IF($P$3:$P$89="○", ROW($P$3:$P$89)-ROW($P$3)+1), ROW(C75)), COLUMNS($Q$3:S77)), "")</f>
        <v/>
      </c>
      <c r="T179" s="157" t="str">
        <f t="array" ref="T179">IFERROR(INDEX($Q$3:$U$89, SMALL(IF($P$3:$P$89="○", ROW($P$3:$P$89)-ROW($P$3)+1), ROW(D75)), COLUMNS($Q$3:T77)), "")</f>
        <v/>
      </c>
      <c r="U179" s="157" t="str">
        <f t="array" ref="U179">IFERROR(INDEX($Q$3:$U$89, SMALL(IF($P$3:$P$89="○", ROW($P$3:$P$89)-ROW($P$3)+1), ROW(E75)), COLUMNS($Q$3:U77)), "")</f>
        <v/>
      </c>
    </row>
    <row r="180" spans="16:21" x14ac:dyDescent="0.15">
      <c r="P180" s="13"/>
      <c r="Q180" s="157" t="str">
        <f t="array" ref="Q180">IFERROR(INDEX($Q$3:$U$89, SMALL(IF($P$3:$P$89="○", ROW($P$3:$P$89)-ROW($P$3)+1), ROW(A76)), COLUMNS($Q$3:Q78)), "")</f>
        <v/>
      </c>
      <c r="R180" s="157" t="str">
        <f t="array" ref="R180">IFERROR(INDEX($Q$3:$U$89, SMALL(IF($P$3:$P$89="○", ROW($P$3:$P$89)-ROW($P$3)+1), ROW(B76)), COLUMNS($Q$3:R78)), "")</f>
        <v/>
      </c>
      <c r="S180" s="157" t="str">
        <f t="array" ref="S180">IFERROR(INDEX($Q$3:$U$89, SMALL(IF($P$3:$P$89="○", ROW($P$3:$P$89)-ROW($P$3)+1), ROW(C76)), COLUMNS($Q$3:S78)), "")</f>
        <v/>
      </c>
      <c r="T180" s="157" t="str">
        <f t="array" ref="T180">IFERROR(INDEX($Q$3:$U$89, SMALL(IF($P$3:$P$89="○", ROW($P$3:$P$89)-ROW($P$3)+1), ROW(D76)), COLUMNS($Q$3:T78)), "")</f>
        <v/>
      </c>
      <c r="U180" s="157" t="str">
        <f t="array" ref="U180">IFERROR(INDEX($Q$3:$U$89, SMALL(IF($P$3:$P$89="○", ROW($P$3:$P$89)-ROW($P$3)+1), ROW(E76)), COLUMNS($Q$3:U78)), "")</f>
        <v/>
      </c>
    </row>
    <row r="181" spans="16:21" x14ac:dyDescent="0.15">
      <c r="P181" s="13"/>
      <c r="Q181" s="157" t="str">
        <f t="array" ref="Q181">IFERROR(INDEX($Q$3:$U$89, SMALL(IF($P$3:$P$89="○", ROW($P$3:$P$89)-ROW($P$3)+1), ROW(A77)), COLUMNS($Q$3:Q79)), "")</f>
        <v/>
      </c>
      <c r="R181" s="157" t="str">
        <f t="array" ref="R181">IFERROR(INDEX($Q$3:$U$89, SMALL(IF($P$3:$P$89="○", ROW($P$3:$P$89)-ROW($P$3)+1), ROW(B77)), COLUMNS($Q$3:R79)), "")</f>
        <v/>
      </c>
      <c r="S181" s="157" t="str">
        <f t="array" ref="S181">IFERROR(INDEX($Q$3:$U$89, SMALL(IF($P$3:$P$89="○", ROW($P$3:$P$89)-ROW($P$3)+1), ROW(C77)), COLUMNS($Q$3:S79)), "")</f>
        <v/>
      </c>
      <c r="T181" s="157" t="str">
        <f t="array" ref="T181">IFERROR(INDEX($Q$3:$U$89, SMALL(IF($P$3:$P$89="○", ROW($P$3:$P$89)-ROW($P$3)+1), ROW(D77)), COLUMNS($Q$3:T79)), "")</f>
        <v/>
      </c>
      <c r="U181" s="157" t="str">
        <f t="array" ref="U181">IFERROR(INDEX($Q$3:$U$89, SMALL(IF($P$3:$P$89="○", ROW($P$3:$P$89)-ROW($P$3)+1), ROW(E77)), COLUMNS($Q$3:U79)), "")</f>
        <v/>
      </c>
    </row>
    <row r="182" spans="16:21" x14ac:dyDescent="0.15">
      <c r="P182" s="13"/>
      <c r="Q182" s="157" t="str">
        <f t="array" ref="Q182">IFERROR(INDEX($Q$3:$U$89, SMALL(IF($P$3:$P$89="○", ROW($P$3:$P$89)-ROW($P$3)+1), ROW(A78)), COLUMNS($Q$3:Q80)), "")</f>
        <v/>
      </c>
      <c r="R182" s="157" t="str">
        <f t="array" ref="R182">IFERROR(INDEX($Q$3:$U$89, SMALL(IF($P$3:$P$89="○", ROW($P$3:$P$89)-ROW($P$3)+1), ROW(B78)), COLUMNS($Q$3:R80)), "")</f>
        <v/>
      </c>
      <c r="S182" s="157" t="str">
        <f t="array" ref="S182">IFERROR(INDEX($Q$3:$U$89, SMALL(IF($P$3:$P$89="○", ROW($P$3:$P$89)-ROW($P$3)+1), ROW(C78)), COLUMNS($Q$3:S80)), "")</f>
        <v/>
      </c>
      <c r="T182" s="157" t="str">
        <f t="array" ref="T182">IFERROR(INDEX($Q$3:$U$89, SMALL(IF($P$3:$P$89="○", ROW($P$3:$P$89)-ROW($P$3)+1), ROW(D78)), COLUMNS($Q$3:T80)), "")</f>
        <v/>
      </c>
      <c r="U182" s="157" t="str">
        <f t="array" ref="U182">IFERROR(INDEX($Q$3:$U$89, SMALL(IF($P$3:$P$89="○", ROW($P$3:$P$89)-ROW($P$3)+1), ROW(E78)), COLUMNS($Q$3:U80)), "")</f>
        <v/>
      </c>
    </row>
    <row r="183" spans="16:21" x14ac:dyDescent="0.15">
      <c r="P183" s="13"/>
      <c r="Q183" s="157" t="str">
        <f t="array" ref="Q183">IFERROR(INDEX($Q$3:$U$89, SMALL(IF($P$3:$P$89="○", ROW($P$3:$P$89)-ROW($P$3)+1), ROW(A79)), COLUMNS($Q$3:Q81)), "")</f>
        <v/>
      </c>
      <c r="R183" s="157" t="str">
        <f t="array" ref="R183">IFERROR(INDEX($Q$3:$U$89, SMALL(IF($P$3:$P$89="○", ROW($P$3:$P$89)-ROW($P$3)+1), ROW(B79)), COLUMNS($Q$3:R81)), "")</f>
        <v/>
      </c>
      <c r="S183" s="157" t="str">
        <f t="array" ref="S183">IFERROR(INDEX($Q$3:$U$89, SMALL(IF($P$3:$P$89="○", ROW($P$3:$P$89)-ROW($P$3)+1), ROW(C79)), COLUMNS($Q$3:S81)), "")</f>
        <v/>
      </c>
      <c r="T183" s="157" t="str">
        <f t="array" ref="T183">IFERROR(INDEX($Q$3:$U$89, SMALL(IF($P$3:$P$89="○", ROW($P$3:$P$89)-ROW($P$3)+1), ROW(D79)), COLUMNS($Q$3:T81)), "")</f>
        <v/>
      </c>
      <c r="U183" s="157" t="str">
        <f t="array" ref="U183">IFERROR(INDEX($Q$3:$U$89, SMALL(IF($P$3:$P$89="○", ROW($P$3:$P$89)-ROW($P$3)+1), ROW(E79)), COLUMNS($Q$3:U81)), "")</f>
        <v/>
      </c>
    </row>
    <row r="184" spans="16:21" x14ac:dyDescent="0.15">
      <c r="P184" s="13"/>
      <c r="Q184" s="157" t="str">
        <f t="array" ref="Q184">IFERROR(INDEX($Q$3:$U$89, SMALL(IF($P$3:$P$89="○", ROW($P$3:$P$89)-ROW($P$3)+1), ROW(A80)), COLUMNS($Q$3:Q82)), "")</f>
        <v/>
      </c>
      <c r="R184" s="157" t="str">
        <f t="array" ref="R184">IFERROR(INDEX($Q$3:$U$89, SMALL(IF($P$3:$P$89="○", ROW($P$3:$P$89)-ROW($P$3)+1), ROW(B80)), COLUMNS($Q$3:R82)), "")</f>
        <v/>
      </c>
      <c r="S184" s="157" t="str">
        <f t="array" ref="S184">IFERROR(INDEX($Q$3:$U$89, SMALL(IF($P$3:$P$89="○", ROW($P$3:$P$89)-ROW($P$3)+1), ROW(C80)), COLUMNS($Q$3:S82)), "")</f>
        <v/>
      </c>
      <c r="T184" s="157" t="str">
        <f t="array" ref="T184">IFERROR(INDEX($Q$3:$U$89, SMALL(IF($P$3:$P$89="○", ROW($P$3:$P$89)-ROW($P$3)+1), ROW(D80)), COLUMNS($Q$3:T82)), "")</f>
        <v/>
      </c>
      <c r="U184" s="157" t="str">
        <f t="array" ref="U184">IFERROR(INDEX($Q$3:$U$89, SMALL(IF($P$3:$P$89="○", ROW($P$3:$P$89)-ROW($P$3)+1), ROW(E80)), COLUMNS($Q$3:U82)), "")</f>
        <v/>
      </c>
    </row>
    <row r="185" spans="16:21" x14ac:dyDescent="0.15">
      <c r="P185" s="13"/>
      <c r="Q185" s="157" t="str">
        <f t="array" ref="Q185">IFERROR(INDEX($Q$3:$U$89, SMALL(IF($P$3:$P$89="○", ROW($P$3:$P$89)-ROW($P$3)+1), ROW(A81)), COLUMNS($Q$3:Q83)), "")</f>
        <v/>
      </c>
      <c r="R185" s="157" t="str">
        <f t="array" ref="R185">IFERROR(INDEX($Q$3:$U$89, SMALL(IF($P$3:$P$89="○", ROW($P$3:$P$89)-ROW($P$3)+1), ROW(B81)), COLUMNS($Q$3:R83)), "")</f>
        <v/>
      </c>
      <c r="S185" s="157" t="str">
        <f t="array" ref="S185">IFERROR(INDEX($Q$3:$U$89, SMALL(IF($P$3:$P$89="○", ROW($P$3:$P$89)-ROW($P$3)+1), ROW(C81)), COLUMNS($Q$3:S83)), "")</f>
        <v/>
      </c>
      <c r="T185" s="157" t="str">
        <f t="array" ref="T185">IFERROR(INDEX($Q$3:$U$89, SMALL(IF($P$3:$P$89="○", ROW($P$3:$P$89)-ROW($P$3)+1), ROW(D81)), COLUMNS($Q$3:T83)), "")</f>
        <v/>
      </c>
      <c r="U185" s="157" t="str">
        <f t="array" ref="U185">IFERROR(INDEX($Q$3:$U$89, SMALL(IF($P$3:$P$89="○", ROW($P$3:$P$89)-ROW($P$3)+1), ROW(E81)), COLUMNS($Q$3:U83)), "")</f>
        <v/>
      </c>
    </row>
    <row r="186" spans="16:21" x14ac:dyDescent="0.15">
      <c r="P186" s="13"/>
      <c r="Q186" s="157" t="str">
        <f t="array" ref="Q186">IFERROR(INDEX($Q$3:$U$89, SMALL(IF($P$3:$P$89="○", ROW($P$3:$P$89)-ROW($P$3)+1), ROW(A82)), COLUMNS($Q$3:Q84)), "")</f>
        <v/>
      </c>
      <c r="R186" s="157" t="str">
        <f t="array" ref="R186">IFERROR(INDEX($Q$3:$U$89, SMALL(IF($P$3:$P$89="○", ROW($P$3:$P$89)-ROW($P$3)+1), ROW(B82)), COLUMNS($Q$3:R84)), "")</f>
        <v/>
      </c>
      <c r="S186" s="157" t="str">
        <f t="array" ref="S186">IFERROR(INDEX($Q$3:$U$89, SMALL(IF($P$3:$P$89="○", ROW($P$3:$P$89)-ROW($P$3)+1), ROW(C82)), COLUMNS($Q$3:S84)), "")</f>
        <v/>
      </c>
      <c r="T186" s="157" t="str">
        <f t="array" ref="T186">IFERROR(INDEX($Q$3:$U$89, SMALL(IF($P$3:$P$89="○", ROW($P$3:$P$89)-ROW($P$3)+1), ROW(D82)), COLUMNS($Q$3:T84)), "")</f>
        <v/>
      </c>
      <c r="U186" s="157" t="str">
        <f t="array" ref="U186">IFERROR(INDEX($Q$3:$U$89, SMALL(IF($P$3:$P$89="○", ROW($P$3:$P$89)-ROW($P$3)+1), ROW(E82)), COLUMNS($Q$3:U84)), "")</f>
        <v/>
      </c>
    </row>
    <row r="187" spans="16:21" x14ac:dyDescent="0.15">
      <c r="P187" s="13"/>
      <c r="Q187" s="157" t="str">
        <f t="array" ref="Q187">IFERROR(INDEX($Q$3:$U$89, SMALL(IF($P$3:$P$89="○", ROW($P$3:$P$89)-ROW($P$3)+1), ROW(A83)), COLUMNS($Q$3:Q85)), "")</f>
        <v/>
      </c>
      <c r="R187" s="157" t="str">
        <f t="array" ref="R187">IFERROR(INDEX($Q$3:$U$89, SMALL(IF($P$3:$P$89="○", ROW($P$3:$P$89)-ROW($P$3)+1), ROW(B83)), COLUMNS($Q$3:R85)), "")</f>
        <v/>
      </c>
      <c r="S187" s="157" t="str">
        <f t="array" ref="S187">IFERROR(INDEX($Q$3:$U$89, SMALL(IF($P$3:$P$89="○", ROW($P$3:$P$89)-ROW($P$3)+1), ROW(C83)), COLUMNS($Q$3:S85)), "")</f>
        <v/>
      </c>
      <c r="T187" s="157" t="str">
        <f t="array" ref="T187">IFERROR(INDEX($Q$3:$U$89, SMALL(IF($P$3:$P$89="○", ROW($P$3:$P$89)-ROW($P$3)+1), ROW(D83)), COLUMNS($Q$3:T85)), "")</f>
        <v/>
      </c>
      <c r="U187" s="157" t="str">
        <f t="array" ref="U187">IFERROR(INDEX($Q$3:$U$89, SMALL(IF($P$3:$P$89="○", ROW($P$3:$P$89)-ROW($P$3)+1), ROW(E83)), COLUMNS($Q$3:U85)), "")</f>
        <v/>
      </c>
    </row>
    <row r="188" spans="16:21" x14ac:dyDescent="0.15">
      <c r="P188" s="13"/>
      <c r="Q188" s="157" t="str">
        <f t="array" ref="Q188">IFERROR(INDEX($Q$3:$U$89, SMALL(IF($P$3:$P$89="○", ROW($P$3:$P$89)-ROW($P$3)+1), ROW(A84)), COLUMNS($Q$3:Q86)), "")</f>
        <v/>
      </c>
      <c r="R188" s="157" t="str">
        <f t="array" ref="R188">IFERROR(INDEX($Q$3:$U$89, SMALL(IF($P$3:$P$89="○", ROW($P$3:$P$89)-ROW($P$3)+1), ROW(B84)), COLUMNS($Q$3:R86)), "")</f>
        <v/>
      </c>
      <c r="S188" s="157" t="str">
        <f t="array" ref="S188">IFERROR(INDEX($Q$3:$U$89, SMALL(IF($P$3:$P$89="○", ROW($P$3:$P$89)-ROW($P$3)+1), ROW(C84)), COLUMNS($Q$3:S86)), "")</f>
        <v/>
      </c>
      <c r="T188" s="157" t="str">
        <f t="array" ref="T188">IFERROR(INDEX($Q$3:$U$89, SMALL(IF($P$3:$P$89="○", ROW($P$3:$P$89)-ROW($P$3)+1), ROW(D84)), COLUMNS($Q$3:T86)), "")</f>
        <v/>
      </c>
      <c r="U188" s="157" t="str">
        <f t="array" ref="U188">IFERROR(INDEX($Q$3:$U$89, SMALL(IF($P$3:$P$89="○", ROW($P$3:$P$89)-ROW($P$3)+1), ROW(E84)), COLUMNS($Q$3:U86)), "")</f>
        <v/>
      </c>
    </row>
    <row r="189" spans="16:21" x14ac:dyDescent="0.15">
      <c r="P189" s="13"/>
      <c r="Q189" s="157" t="str">
        <f t="array" ref="Q189">IFERROR(INDEX($Q$3:$U$89, SMALL(IF($P$3:$P$89="○", ROW($P$3:$P$89)-ROW($P$3)+1), ROW(A85)), COLUMNS($Q$3:Q87)), "")</f>
        <v/>
      </c>
      <c r="R189" s="157" t="str">
        <f t="array" ref="R189">IFERROR(INDEX($Q$3:$U$89, SMALL(IF($P$3:$P$89="○", ROW($P$3:$P$89)-ROW($P$3)+1), ROW(B85)), COLUMNS($Q$3:R87)), "")</f>
        <v/>
      </c>
      <c r="S189" s="157" t="str">
        <f t="array" ref="S189">IFERROR(INDEX($Q$3:$U$89, SMALL(IF($P$3:$P$89="○", ROW($P$3:$P$89)-ROW($P$3)+1), ROW(C85)), COLUMNS($Q$3:S87)), "")</f>
        <v/>
      </c>
      <c r="T189" s="157" t="str">
        <f t="array" ref="T189">IFERROR(INDEX($Q$3:$U$89, SMALL(IF($P$3:$P$89="○", ROW($P$3:$P$89)-ROW($P$3)+1), ROW(D85)), COLUMNS($Q$3:T87)), "")</f>
        <v/>
      </c>
      <c r="U189" s="157" t="str">
        <f t="array" ref="U189">IFERROR(INDEX($Q$3:$U$89, SMALL(IF($P$3:$P$89="○", ROW($P$3:$P$89)-ROW($P$3)+1), ROW(E85)), COLUMNS($Q$3:U87)), "")</f>
        <v/>
      </c>
    </row>
    <row r="190" spans="16:21" x14ac:dyDescent="0.15">
      <c r="P190" s="13"/>
      <c r="Q190" s="157" t="str">
        <f t="array" ref="Q190">IFERROR(INDEX($Q$3:$U$89, SMALL(IF($P$3:$P$89="○", ROW($P$3:$P$89)-ROW($P$3)+1), ROW(A86)), COLUMNS($Q$3:Q88)), "")</f>
        <v/>
      </c>
      <c r="R190" s="157" t="str">
        <f t="array" ref="R190">IFERROR(INDEX($Q$3:$U$89, SMALL(IF($P$3:$P$89="○", ROW($P$3:$P$89)-ROW($P$3)+1), ROW(B86)), COLUMNS($Q$3:R88)), "")</f>
        <v/>
      </c>
      <c r="S190" s="157" t="str">
        <f t="array" ref="S190">IFERROR(INDEX($Q$3:$U$89, SMALL(IF($P$3:$P$89="○", ROW($P$3:$P$89)-ROW($P$3)+1), ROW(C86)), COLUMNS($Q$3:S88)), "")</f>
        <v/>
      </c>
      <c r="T190" s="157" t="str">
        <f t="array" ref="T190">IFERROR(INDEX($Q$3:$U$89, SMALL(IF($P$3:$P$89="○", ROW($P$3:$P$89)-ROW($P$3)+1), ROW(D86)), COLUMNS($Q$3:T88)), "")</f>
        <v/>
      </c>
      <c r="U190" s="157" t="str">
        <f t="array" ref="U190">IFERROR(INDEX($Q$3:$U$89, SMALL(IF($P$3:$P$89="○", ROW($P$3:$P$89)-ROW($P$3)+1), ROW(E86)), COLUMNS($Q$3:U88)), "")</f>
        <v/>
      </c>
    </row>
    <row r="191" spans="16:21" x14ac:dyDescent="0.15">
      <c r="P191" s="13"/>
      <c r="Q191" s="157" t="str">
        <f t="array" ref="Q191">IFERROR(INDEX($Q$3:$U$89, SMALL(IF($P$3:$P$89="○", ROW($P$3:$P$89)-ROW($P$3)+1), ROW(A87)), COLUMNS($Q$3:Q89)), "")</f>
        <v/>
      </c>
      <c r="R191" s="157" t="str">
        <f t="array" ref="R191">IFERROR(INDEX($Q$3:$U$89, SMALL(IF($P$3:$P$89="○", ROW($P$3:$P$89)-ROW($P$3)+1), ROW(B87)), COLUMNS($Q$3:R89)), "")</f>
        <v/>
      </c>
      <c r="S191" s="157" t="str">
        <f t="array" ref="S191">IFERROR(INDEX($Q$3:$U$89, SMALL(IF($P$3:$P$89="○", ROW($P$3:$P$89)-ROW($P$3)+1), ROW(C87)), COLUMNS($Q$3:S89)), "")</f>
        <v/>
      </c>
      <c r="T191" s="157" t="str">
        <f t="array" ref="T191">IFERROR(INDEX($Q$3:$U$89, SMALL(IF($P$3:$P$89="○", ROW($P$3:$P$89)-ROW($P$3)+1), ROW(D87)), COLUMNS($Q$3:T89)), "")</f>
        <v/>
      </c>
      <c r="U191" s="157" t="str">
        <f t="array" ref="U191">IFERROR(INDEX($Q$3:$U$89, SMALL(IF($P$3:$P$89="○", ROW($P$3:$P$89)-ROW($P$3)+1), ROW(E87)), COLUMNS($Q$3:U89)), "")</f>
        <v/>
      </c>
    </row>
    <row r="192" spans="16:21" x14ac:dyDescent="0.15">
      <c r="P192" s="13"/>
      <c r="Q192" s="157" t="str">
        <f t="array" ref="Q192">IFERROR(INDEX($Q$3:$U$89, SMALL(IF($P$3:$P$89="○", ROW($P$3:$P$89)-ROW($P$3)+1), ROW(A88)), COLUMNS($Q$3:Q90)), "")</f>
        <v/>
      </c>
      <c r="R192" s="157" t="str">
        <f t="array" ref="R192">IFERROR(INDEX($Q$3:$U$89, SMALL(IF($P$3:$P$89="○", ROW($P$3:$P$89)-ROW($P$3)+1), ROW(B88)), COLUMNS($Q$3:R90)), "")</f>
        <v/>
      </c>
      <c r="S192" s="157" t="str">
        <f t="array" ref="S192">IFERROR(INDEX($Q$3:$U$89, SMALL(IF($P$3:$P$89="○", ROW($P$3:$P$89)-ROW($P$3)+1), ROW(C88)), COLUMNS($Q$3:S90)), "")</f>
        <v/>
      </c>
      <c r="T192" s="157" t="str">
        <f t="array" ref="T192">IFERROR(INDEX($Q$3:$U$89, SMALL(IF($P$3:$P$89="○", ROW($P$3:$P$89)-ROW($P$3)+1), ROW(D88)), COLUMNS($Q$3:T90)), "")</f>
        <v/>
      </c>
      <c r="U192" s="157" t="str">
        <f t="array" ref="U192">IFERROR(INDEX($Q$3:$U$89, SMALL(IF($P$3:$P$89="○", ROW($P$3:$P$89)-ROW($P$3)+1), ROW(E88)), COLUMNS($Q$3:U90)), "")</f>
        <v/>
      </c>
    </row>
    <row r="193" spans="16:21" x14ac:dyDescent="0.15">
      <c r="P193" s="13"/>
      <c r="Q193" s="157" t="str">
        <f t="array" ref="Q193">IFERROR(INDEX($Q$3:$U$89, SMALL(IF($P$3:$P$89="○", ROW($P$3:$P$89)-ROW($P$3)+1), ROW(A89)), COLUMNS($Q$3:Q91)), "")</f>
        <v/>
      </c>
      <c r="R193" s="157" t="str">
        <f t="array" ref="R193">IFERROR(INDEX($Q$3:$U$89, SMALL(IF($P$3:$P$89="○", ROW($P$3:$P$89)-ROW($P$3)+1), ROW(B89)), COLUMNS($Q$3:R91)), "")</f>
        <v/>
      </c>
      <c r="S193" s="157" t="str">
        <f t="array" ref="S193">IFERROR(INDEX($Q$3:$U$89, SMALL(IF($P$3:$P$89="○", ROW($P$3:$P$89)-ROW($P$3)+1), ROW(C89)), COLUMNS($Q$3:S91)), "")</f>
        <v/>
      </c>
      <c r="T193" s="157" t="str">
        <f t="array" ref="T193">IFERROR(INDEX($Q$3:$U$89, SMALL(IF($P$3:$P$89="○", ROW($P$3:$P$89)-ROW($P$3)+1), ROW(D89)), COLUMNS($Q$3:T91)), "")</f>
        <v/>
      </c>
      <c r="U193" s="157" t="str">
        <f t="array" ref="U193">IFERROR(INDEX($Q$3:$U$89, SMALL(IF($P$3:$P$89="○", ROW($P$3:$P$89)-ROW($P$3)+1), ROW(E89)), COLUMNS($Q$3:U91)), "")</f>
        <v/>
      </c>
    </row>
    <row r="194" spans="16:21" x14ac:dyDescent="0.15">
      <c r="P194" s="13"/>
      <c r="Q194" s="157" t="str">
        <f t="array" ref="Q194">IFERROR(INDEX($Q$3:$U$89, SMALL(IF($P$3:$P$89="○", ROW($P$3:$P$89)-ROW($P$3)+1), ROW(A90)), COLUMNS($Q$3:Q92)), "")</f>
        <v/>
      </c>
      <c r="R194" s="157" t="str">
        <f t="array" ref="R194">IFERROR(INDEX($Q$3:$U$89, SMALL(IF($P$3:$P$89="○", ROW($P$3:$P$89)-ROW($P$3)+1), ROW(B90)), COLUMNS($Q$3:R92)), "")</f>
        <v/>
      </c>
      <c r="S194" s="157" t="str">
        <f t="array" ref="S194">IFERROR(INDEX($Q$3:$U$89, SMALL(IF($P$3:$P$89="○", ROW($P$3:$P$89)-ROW($P$3)+1), ROW(C90)), COLUMNS($Q$3:S92)), "")</f>
        <v/>
      </c>
      <c r="T194" s="157" t="str">
        <f t="array" ref="T194">IFERROR(INDEX($Q$3:$U$89, SMALL(IF($P$3:$P$89="○", ROW($P$3:$P$89)-ROW($P$3)+1), ROW(D90)), COLUMNS($Q$3:T92)), "")</f>
        <v/>
      </c>
      <c r="U194" s="157" t="str">
        <f t="array" ref="U194">IFERROR(INDEX($Q$3:$U$89, SMALL(IF($P$3:$P$89="○", ROW($P$3:$P$89)-ROW($P$3)+1), ROW(E90)), COLUMNS($Q$3:U92)), "")</f>
        <v/>
      </c>
    </row>
    <row r="195" spans="16:21" x14ac:dyDescent="0.15">
      <c r="P195" s="13"/>
      <c r="Q195" s="157" t="str">
        <f t="array" ref="Q195">IFERROR(INDEX($Q$3:$U$89, SMALL(IF($P$3:$P$89="○", ROW($P$3:$P$89)-ROW($P$3)+1), ROW(A91)), COLUMNS($Q$3:Q93)), "")</f>
        <v/>
      </c>
      <c r="R195" s="157" t="str">
        <f t="array" ref="R195">IFERROR(INDEX($Q$3:$U$89, SMALL(IF($P$3:$P$89="○", ROW($P$3:$P$89)-ROW($P$3)+1), ROW(B91)), COLUMNS($Q$3:R93)), "")</f>
        <v/>
      </c>
      <c r="S195" s="157" t="str">
        <f t="array" ref="S195">IFERROR(INDEX($Q$3:$U$89, SMALL(IF($P$3:$P$89="○", ROW($P$3:$P$89)-ROW($P$3)+1), ROW(C91)), COLUMNS($Q$3:S93)), "")</f>
        <v/>
      </c>
      <c r="T195" s="157" t="str">
        <f t="array" ref="T195">IFERROR(INDEX($Q$3:$U$89, SMALL(IF($P$3:$P$89="○", ROW($P$3:$P$89)-ROW($P$3)+1), ROW(D91)), COLUMNS($Q$3:T93)), "")</f>
        <v/>
      </c>
      <c r="U195" s="157" t="str">
        <f t="array" ref="U195">IFERROR(INDEX($Q$3:$U$89, SMALL(IF($P$3:$P$89="○", ROW($P$3:$P$89)-ROW($P$3)+1), ROW(E91)), COLUMNS($Q$3:U93)), "")</f>
        <v/>
      </c>
    </row>
    <row r="196" spans="16:21" x14ac:dyDescent="0.15">
      <c r="P196" s="13"/>
      <c r="Q196" s="157" t="str">
        <f t="array" ref="Q196">IFERROR(INDEX($Q$3:$U$89, SMALL(IF($P$3:$P$89="○", ROW($P$3:$P$89)-ROW($P$3)+1), ROW(A92)), COLUMNS($Q$3:Q94)), "")</f>
        <v/>
      </c>
      <c r="R196" s="157" t="str">
        <f t="array" ref="R196">IFERROR(INDEX($Q$3:$U$89, SMALL(IF($P$3:$P$89="○", ROW($P$3:$P$89)-ROW($P$3)+1), ROW(B92)), COLUMNS($Q$3:R94)), "")</f>
        <v/>
      </c>
      <c r="S196" s="157" t="str">
        <f t="array" ref="S196">IFERROR(INDEX($Q$3:$U$89, SMALL(IF($P$3:$P$89="○", ROW($P$3:$P$89)-ROW($P$3)+1), ROW(C92)), COLUMNS($Q$3:S94)), "")</f>
        <v/>
      </c>
      <c r="T196" s="157" t="str">
        <f t="array" ref="T196">IFERROR(INDEX($Q$3:$U$89, SMALL(IF($P$3:$P$89="○", ROW($P$3:$P$89)-ROW($P$3)+1), ROW(D92)), COLUMNS($Q$3:T94)), "")</f>
        <v/>
      </c>
      <c r="U196" s="157" t="str">
        <f t="array" ref="U196">IFERROR(INDEX($Q$3:$U$89, SMALL(IF($P$3:$P$89="○", ROW($P$3:$P$89)-ROW($P$3)+1), ROW(E92)), COLUMNS($Q$3:U94)), "")</f>
        <v/>
      </c>
    </row>
    <row r="197" spans="16:21" x14ac:dyDescent="0.15">
      <c r="P197" s="13"/>
      <c r="Q197" s="157" t="str">
        <f t="array" ref="Q197">IFERROR(INDEX($Q$3:$U$89, SMALL(IF($P$3:$P$89="○", ROW($P$3:$P$89)-ROW($P$3)+1), ROW(A93)), COLUMNS($Q$3:Q95)), "")</f>
        <v/>
      </c>
      <c r="R197" s="157" t="str">
        <f t="array" ref="R197">IFERROR(INDEX($Q$3:$U$89, SMALL(IF($P$3:$P$89="○", ROW($P$3:$P$89)-ROW($P$3)+1), ROW(B93)), COLUMNS($Q$3:R95)), "")</f>
        <v/>
      </c>
      <c r="S197" s="157" t="str">
        <f t="array" ref="S197">IFERROR(INDEX($Q$3:$U$89, SMALL(IF($P$3:$P$89="○", ROW($P$3:$P$89)-ROW($P$3)+1), ROW(C93)), COLUMNS($Q$3:S95)), "")</f>
        <v/>
      </c>
      <c r="T197" s="157" t="str">
        <f t="array" ref="T197">IFERROR(INDEX($Q$3:$U$89, SMALL(IF($P$3:$P$89="○", ROW($P$3:$P$89)-ROW($P$3)+1), ROW(D93)), COLUMNS($Q$3:T95)), "")</f>
        <v/>
      </c>
      <c r="U197" s="157" t="str">
        <f t="array" ref="U197">IFERROR(INDEX($Q$3:$U$89, SMALL(IF($P$3:$P$89="○", ROW($P$3:$P$89)-ROW($P$3)+1), ROW(E93)), COLUMNS($Q$3:U95)), "")</f>
        <v/>
      </c>
    </row>
    <row r="198" spans="16:21" x14ac:dyDescent="0.15">
      <c r="P198" s="13"/>
      <c r="Q198" s="157" t="str">
        <f t="array" ref="Q198">IFERROR(INDEX($Q$3:$U$89, SMALL(IF($P$3:$P$89="○", ROW($P$3:$P$89)-ROW($P$3)+1), ROW(A94)), COLUMNS($Q$3:Q96)), "")</f>
        <v/>
      </c>
      <c r="R198" s="157" t="str">
        <f t="array" ref="R198">IFERROR(INDEX($Q$3:$U$89, SMALL(IF($P$3:$P$89="○", ROW($P$3:$P$89)-ROW($P$3)+1), ROW(B94)), COLUMNS($Q$3:R96)), "")</f>
        <v/>
      </c>
      <c r="S198" s="157" t="str">
        <f t="array" ref="S198">IFERROR(INDEX($Q$3:$U$89, SMALL(IF($P$3:$P$89="○", ROW($P$3:$P$89)-ROW($P$3)+1), ROW(C94)), COLUMNS($Q$3:S96)), "")</f>
        <v/>
      </c>
      <c r="T198" s="157" t="str">
        <f t="array" ref="T198">IFERROR(INDEX($Q$3:$U$89, SMALL(IF($P$3:$P$89="○", ROW($P$3:$P$89)-ROW($P$3)+1), ROW(D94)), COLUMNS($Q$3:T96)), "")</f>
        <v/>
      </c>
      <c r="U198" s="157" t="str">
        <f t="array" ref="U198">IFERROR(INDEX($Q$3:$U$89, SMALL(IF($P$3:$P$89="○", ROW($P$3:$P$89)-ROW($P$3)+1), ROW(E94)), COLUMNS($Q$3:U96)), "")</f>
        <v/>
      </c>
    </row>
    <row r="199" spans="16:21" x14ac:dyDescent="0.15">
      <c r="P199" s="13"/>
      <c r="Q199" s="157" t="str">
        <f t="array" ref="Q199">IFERROR(INDEX($Q$3:$U$89, SMALL(IF($P$3:$P$89="○", ROW($P$3:$P$89)-ROW($P$3)+1), ROW(A95)), COLUMNS($Q$3:Q97)), "")</f>
        <v/>
      </c>
      <c r="R199" s="157" t="str">
        <f t="array" ref="R199">IFERROR(INDEX($Q$3:$U$89, SMALL(IF($P$3:$P$89="○", ROW($P$3:$P$89)-ROW($P$3)+1), ROW(B95)), COLUMNS($Q$3:R97)), "")</f>
        <v/>
      </c>
      <c r="S199" s="157" t="str">
        <f t="array" ref="S199">IFERROR(INDEX($Q$3:$U$89, SMALL(IF($P$3:$P$89="○", ROW($P$3:$P$89)-ROW($P$3)+1), ROW(C95)), COLUMNS($Q$3:S97)), "")</f>
        <v/>
      </c>
      <c r="T199" s="157" t="str">
        <f t="array" ref="T199">IFERROR(INDEX($Q$3:$U$89, SMALL(IF($P$3:$P$89="○", ROW($P$3:$P$89)-ROW($P$3)+1), ROW(D95)), COLUMNS($Q$3:T97)), "")</f>
        <v/>
      </c>
      <c r="U199" s="157" t="str">
        <f t="array" ref="U199">IFERROR(INDEX($Q$3:$U$89, SMALL(IF($P$3:$P$89="○", ROW($P$3:$P$89)-ROW($P$3)+1), ROW(E95)), COLUMNS($Q$3:U97)), "")</f>
        <v/>
      </c>
    </row>
    <row r="200" spans="16:21" x14ac:dyDescent="0.15">
      <c r="P200" s="13"/>
      <c r="Q200" s="157" t="str">
        <f t="array" ref="Q200">IFERROR(INDEX($Q$3:$U$89, SMALL(IF($P$3:$P$89="○", ROW($P$3:$P$89)-ROW($P$3)+1), ROW(A96)), COLUMNS($Q$3:Q98)), "")</f>
        <v/>
      </c>
      <c r="R200" s="157" t="str">
        <f t="array" ref="R200">IFERROR(INDEX($Q$3:$U$89, SMALL(IF($P$3:$P$89="○", ROW($P$3:$P$89)-ROW($P$3)+1), ROW(B96)), COLUMNS($Q$3:R98)), "")</f>
        <v/>
      </c>
      <c r="S200" s="157" t="str">
        <f t="array" ref="S200">IFERROR(INDEX($Q$3:$U$89, SMALL(IF($P$3:$P$89="○", ROW($P$3:$P$89)-ROW($P$3)+1), ROW(C96)), COLUMNS($Q$3:S98)), "")</f>
        <v/>
      </c>
      <c r="T200" s="157" t="str">
        <f t="array" ref="T200">IFERROR(INDEX($Q$3:$U$89, SMALL(IF($P$3:$P$89="○", ROW($P$3:$P$89)-ROW($P$3)+1), ROW(D96)), COLUMNS($Q$3:T98)), "")</f>
        <v/>
      </c>
      <c r="U200" s="157" t="str">
        <f t="array" ref="U200">IFERROR(INDEX($Q$3:$U$89, SMALL(IF($P$3:$P$89="○", ROW($P$3:$P$89)-ROW($P$3)+1), ROW(E96)), COLUMNS($Q$3:U98)), "")</f>
        <v/>
      </c>
    </row>
    <row r="201" spans="16:21" x14ac:dyDescent="0.15">
      <c r="P201" s="13"/>
      <c r="Q201" s="157" t="str">
        <f t="array" ref="Q201">IFERROR(INDEX($Q$3:$U$89, SMALL(IF($P$3:$P$89="○", ROW($P$3:$P$89)-ROW($P$3)+1), ROW(A97)), COLUMNS($Q$3:Q99)), "")</f>
        <v/>
      </c>
      <c r="R201" s="157" t="str">
        <f t="array" ref="R201">IFERROR(INDEX($Q$3:$U$89, SMALL(IF($P$3:$P$89="○", ROW($P$3:$P$89)-ROW($P$3)+1), ROW(B97)), COLUMNS($Q$3:R99)), "")</f>
        <v/>
      </c>
      <c r="S201" s="157" t="str">
        <f t="array" ref="S201">IFERROR(INDEX($Q$3:$U$89, SMALL(IF($P$3:$P$89="○", ROW($P$3:$P$89)-ROW($P$3)+1), ROW(C97)), COLUMNS($Q$3:S99)), "")</f>
        <v/>
      </c>
      <c r="T201" s="157" t="str">
        <f t="array" ref="T201">IFERROR(INDEX($Q$3:$U$89, SMALL(IF($P$3:$P$89="○", ROW($P$3:$P$89)-ROW($P$3)+1), ROW(D97)), COLUMNS($Q$3:T99)), "")</f>
        <v/>
      </c>
      <c r="U201" s="157" t="str">
        <f t="array" ref="U201">IFERROR(INDEX($Q$3:$U$89, SMALL(IF($P$3:$P$89="○", ROW($P$3:$P$89)-ROW($P$3)+1), ROW(E97)), COLUMNS($Q$3:U99)), "")</f>
        <v/>
      </c>
    </row>
    <row r="202" spans="16:21" x14ac:dyDescent="0.15">
      <c r="P202" s="13"/>
      <c r="Q202" s="157" t="str">
        <f t="array" ref="Q202">IFERROR(INDEX($Q$3:$U$89, SMALL(IF($P$3:$P$89="○", ROW($P$3:$P$89)-ROW($P$3)+1), ROW(A98)), COLUMNS($Q$3:Q100)), "")</f>
        <v/>
      </c>
      <c r="R202" s="157" t="str">
        <f t="array" ref="R202">IFERROR(INDEX($Q$3:$U$89, SMALL(IF($P$3:$P$89="○", ROW($P$3:$P$89)-ROW($P$3)+1), ROW(B98)), COLUMNS($Q$3:R100)), "")</f>
        <v/>
      </c>
      <c r="S202" s="157" t="str">
        <f t="array" ref="S202">IFERROR(INDEX($Q$3:$U$89, SMALL(IF($P$3:$P$89="○", ROW($P$3:$P$89)-ROW($P$3)+1), ROW(C98)), COLUMNS($Q$3:S100)), "")</f>
        <v/>
      </c>
      <c r="T202" s="157" t="str">
        <f t="array" ref="T202">IFERROR(INDEX($Q$3:$U$89, SMALL(IF($P$3:$P$89="○", ROW($P$3:$P$89)-ROW($P$3)+1), ROW(D98)), COLUMNS($Q$3:T100)), "")</f>
        <v/>
      </c>
      <c r="U202" s="157" t="str">
        <f t="array" ref="U202">IFERROR(INDEX($Q$3:$U$89, SMALL(IF($P$3:$P$89="○", ROW($P$3:$P$89)-ROW($P$3)+1), ROW(E98)), COLUMNS($Q$3:U100)), "")</f>
        <v/>
      </c>
    </row>
    <row r="203" spans="16:21" x14ac:dyDescent="0.15">
      <c r="P203" s="13"/>
      <c r="Q203" s="157" t="str">
        <f t="array" ref="Q203">IFERROR(INDEX($Q$3:$U$89, SMALL(IF($P$3:$P$89="○", ROW($P$3:$P$89)-ROW($P$3)+1), ROW(A99)), COLUMNS($Q$3:Q101)), "")</f>
        <v/>
      </c>
      <c r="R203" s="157" t="str">
        <f t="array" ref="R203">IFERROR(INDEX($Q$3:$U$89, SMALL(IF($P$3:$P$89="○", ROW($P$3:$P$89)-ROW($P$3)+1), ROW(B99)), COLUMNS($Q$3:R101)), "")</f>
        <v/>
      </c>
      <c r="S203" s="157" t="str">
        <f t="array" ref="S203">IFERROR(INDEX($Q$3:$U$89, SMALL(IF($P$3:$P$89="○", ROW($P$3:$P$89)-ROW($P$3)+1), ROW(C99)), COLUMNS($Q$3:S101)), "")</f>
        <v/>
      </c>
      <c r="T203" s="157" t="str">
        <f t="array" ref="T203">IFERROR(INDEX($Q$3:$U$89, SMALL(IF($P$3:$P$89="○", ROW($P$3:$P$89)-ROW($P$3)+1), ROW(D99)), COLUMNS($Q$3:T101)), "")</f>
        <v/>
      </c>
      <c r="U203" s="157" t="str">
        <f t="array" ref="U203">IFERROR(INDEX($Q$3:$U$89, SMALL(IF($P$3:$P$89="○", ROW($P$3:$P$89)-ROW($P$3)+1), ROW(E99)), COLUMNS($Q$3:U101)), "")</f>
        <v/>
      </c>
    </row>
    <row r="204" spans="16:21" x14ac:dyDescent="0.15">
      <c r="P204" s="13"/>
      <c r="Q204" s="157" t="str">
        <f t="array" ref="Q204">IFERROR(INDEX($Q$3:$U$89, SMALL(IF($P$3:$P$89="○", ROW($P$3:$P$89)-ROW($P$3)+1), ROW(A100)), COLUMNS($Q$3:Q102)), "")</f>
        <v/>
      </c>
      <c r="R204" s="157" t="str">
        <f t="array" ref="R204">IFERROR(INDEX($Q$3:$U$89, SMALL(IF($P$3:$P$89="○", ROW($P$3:$P$89)-ROW($P$3)+1), ROW(B100)), COLUMNS($Q$3:R102)), "")</f>
        <v/>
      </c>
      <c r="S204" s="157" t="str">
        <f t="array" ref="S204">IFERROR(INDEX($Q$3:$U$89, SMALL(IF($P$3:$P$89="○", ROW($P$3:$P$89)-ROW($P$3)+1), ROW(C100)), COLUMNS($Q$3:S102)), "")</f>
        <v/>
      </c>
      <c r="T204" s="157" t="str">
        <f t="array" ref="T204">IFERROR(INDEX($Q$3:$U$89, SMALL(IF($P$3:$P$89="○", ROW($P$3:$P$89)-ROW($P$3)+1), ROW(D100)), COLUMNS($Q$3:T102)), "")</f>
        <v/>
      </c>
      <c r="U204" s="157" t="str">
        <f t="array" ref="U204">IFERROR(INDEX($Q$3:$U$89, SMALL(IF($P$3:$P$89="○", ROW($P$3:$P$89)-ROW($P$3)+1), ROW(E100)), COLUMNS($Q$3:U102)), "")</f>
        <v/>
      </c>
    </row>
    <row r="205" spans="16:21" x14ac:dyDescent="0.15">
      <c r="P205" s="13"/>
      <c r="Q205" s="157" t="str">
        <f t="array" ref="Q205">IFERROR(INDEX($Q$3:$U$89, SMALL(IF($P$3:$P$89="○", ROW($P$3:$P$89)-ROW($P$3)+1), ROW(A101)), COLUMNS($Q$3:Q103)), "")</f>
        <v/>
      </c>
      <c r="R205" s="157" t="str">
        <f t="array" ref="R205">IFERROR(INDEX($Q$3:$U$89, SMALL(IF($P$3:$P$89="○", ROW($P$3:$P$89)-ROW($P$3)+1), ROW(B101)), COLUMNS($Q$3:R103)), "")</f>
        <v/>
      </c>
      <c r="S205" s="157" t="str">
        <f t="array" ref="S205">IFERROR(INDEX($Q$3:$U$89, SMALL(IF($P$3:$P$89="○", ROW($P$3:$P$89)-ROW($P$3)+1), ROW(C101)), COLUMNS($Q$3:S103)), "")</f>
        <v/>
      </c>
      <c r="T205" s="157" t="str">
        <f t="array" ref="T205">IFERROR(INDEX($Q$3:$U$89, SMALL(IF($P$3:$P$89="○", ROW($P$3:$P$89)-ROW($P$3)+1), ROW(D101)), COLUMNS($Q$3:T103)), "")</f>
        <v/>
      </c>
      <c r="U205" s="157" t="str">
        <f t="array" ref="U205">IFERROR(INDEX($Q$3:$U$89, SMALL(IF($P$3:$P$89="○", ROW($P$3:$P$89)-ROW($P$3)+1), ROW(E101)), COLUMNS($Q$3:U103)), "")</f>
        <v/>
      </c>
    </row>
    <row r="206" spans="16:21" x14ac:dyDescent="0.15">
      <c r="P206" s="13"/>
      <c r="Q206" s="157" t="str">
        <f t="array" ref="Q206">IFERROR(INDEX($Q$3:$U$89, SMALL(IF($P$3:$P$89="○", ROW($P$3:$P$89)-ROW($P$3)+1), ROW(A102)), COLUMNS($Q$3:Q104)), "")</f>
        <v/>
      </c>
      <c r="R206" s="157" t="str">
        <f t="array" ref="R206">IFERROR(INDEX($Q$3:$U$89, SMALL(IF($P$3:$P$89="○", ROW($P$3:$P$89)-ROW($P$3)+1), ROW(B102)), COLUMNS($Q$3:R104)), "")</f>
        <v/>
      </c>
      <c r="S206" s="157" t="str">
        <f t="array" ref="S206">IFERROR(INDEX($Q$3:$U$89, SMALL(IF($P$3:$P$89="○", ROW($P$3:$P$89)-ROW($P$3)+1), ROW(C102)), COLUMNS($Q$3:S104)), "")</f>
        <v/>
      </c>
      <c r="T206" s="157" t="str">
        <f t="array" ref="T206">IFERROR(INDEX($Q$3:$U$89, SMALL(IF($P$3:$P$89="○", ROW($P$3:$P$89)-ROW($P$3)+1), ROW(D102)), COLUMNS($Q$3:T104)), "")</f>
        <v/>
      </c>
      <c r="U206" s="157" t="str">
        <f t="array" ref="U206">IFERROR(INDEX($Q$3:$U$89, SMALL(IF($P$3:$P$89="○", ROW($P$3:$P$89)-ROW($P$3)+1), ROW(E102)), COLUMNS($Q$3:U104)), "")</f>
        <v/>
      </c>
    </row>
    <row r="207" spans="16:21" x14ac:dyDescent="0.15">
      <c r="P207" s="13"/>
      <c r="Q207" s="157" t="str">
        <f t="array" ref="Q207">IFERROR(INDEX($Q$3:$U$89, SMALL(IF($P$3:$P$89="○", ROW($P$3:$P$89)-ROW($P$3)+1), ROW(A103)), COLUMNS($Q$3:Q105)), "")</f>
        <v/>
      </c>
      <c r="R207" s="157" t="str">
        <f t="array" ref="R207">IFERROR(INDEX($Q$3:$U$89, SMALL(IF($P$3:$P$89="○", ROW($P$3:$P$89)-ROW($P$3)+1), ROW(B103)), COLUMNS($Q$3:R105)), "")</f>
        <v/>
      </c>
      <c r="S207" s="157" t="str">
        <f t="array" ref="S207">IFERROR(INDEX($Q$3:$U$89, SMALL(IF($P$3:$P$89="○", ROW($P$3:$P$89)-ROW($P$3)+1), ROW(C103)), COLUMNS($Q$3:S105)), "")</f>
        <v/>
      </c>
      <c r="T207" s="157" t="str">
        <f t="array" ref="T207">IFERROR(INDEX($Q$3:$U$89, SMALL(IF($P$3:$P$89="○", ROW($P$3:$P$89)-ROW($P$3)+1), ROW(D103)), COLUMNS($Q$3:T105)), "")</f>
        <v/>
      </c>
      <c r="U207" s="157" t="str">
        <f t="array" ref="U207">IFERROR(INDEX($Q$3:$U$89, SMALL(IF($P$3:$P$89="○", ROW($P$3:$P$89)-ROW($P$3)+1), ROW(E103)), COLUMNS($Q$3:U105)), "")</f>
        <v/>
      </c>
    </row>
    <row r="208" spans="16:21" x14ac:dyDescent="0.15">
      <c r="P208" s="13"/>
      <c r="Q208" s="157" t="str">
        <f t="array" ref="Q208">IFERROR(INDEX($Q$3:$U$89, SMALL(IF($P$3:$P$89="○", ROW($P$3:$P$89)-ROW($P$3)+1), ROW(A104)), COLUMNS($Q$3:Q106)), "")</f>
        <v/>
      </c>
      <c r="R208" s="157" t="str">
        <f t="array" ref="R208">IFERROR(INDEX($Q$3:$U$89, SMALL(IF($P$3:$P$89="○", ROW($P$3:$P$89)-ROW($P$3)+1), ROW(B104)), COLUMNS($Q$3:R106)), "")</f>
        <v/>
      </c>
      <c r="S208" s="157" t="str">
        <f t="array" ref="S208">IFERROR(INDEX($Q$3:$U$89, SMALL(IF($P$3:$P$89="○", ROW($P$3:$P$89)-ROW($P$3)+1), ROW(C104)), COLUMNS($Q$3:S106)), "")</f>
        <v/>
      </c>
      <c r="T208" s="157" t="str">
        <f t="array" ref="T208">IFERROR(INDEX($Q$3:$U$89, SMALL(IF($P$3:$P$89="○", ROW($P$3:$P$89)-ROW($P$3)+1), ROW(D104)), COLUMNS($Q$3:T106)), "")</f>
        <v/>
      </c>
      <c r="U208" s="157" t="str">
        <f t="array" ref="U208">IFERROR(INDEX($Q$3:$U$89, SMALL(IF($P$3:$P$89="○", ROW($P$3:$P$89)-ROW($P$3)+1), ROW(E104)), COLUMNS($Q$3:U106)), "")</f>
        <v/>
      </c>
    </row>
    <row r="209" spans="16:21" x14ac:dyDescent="0.15">
      <c r="P209" s="13"/>
      <c r="Q209" s="157" t="str">
        <f t="array" ref="Q209">IFERROR(INDEX($Q$3:$U$89, SMALL(IF($P$3:$P$89="○", ROW($P$3:$P$89)-ROW($P$3)+1), ROW(A105)), COLUMNS($Q$3:Q107)), "")</f>
        <v/>
      </c>
      <c r="R209" s="157" t="str">
        <f t="array" ref="R209">IFERROR(INDEX($Q$3:$U$89, SMALL(IF($P$3:$P$89="○", ROW($P$3:$P$89)-ROW($P$3)+1), ROW(B105)), COLUMNS($Q$3:R107)), "")</f>
        <v/>
      </c>
      <c r="S209" s="157" t="str">
        <f t="array" ref="S209">IFERROR(INDEX($Q$3:$U$89, SMALL(IF($P$3:$P$89="○", ROW($P$3:$P$89)-ROW($P$3)+1), ROW(C105)), COLUMNS($Q$3:S107)), "")</f>
        <v/>
      </c>
      <c r="T209" s="157" t="str">
        <f t="array" ref="T209">IFERROR(INDEX($Q$3:$U$89, SMALL(IF($P$3:$P$89="○", ROW($P$3:$P$89)-ROW($P$3)+1), ROW(D105)), COLUMNS($Q$3:T107)), "")</f>
        <v/>
      </c>
      <c r="U209" s="157" t="str">
        <f t="array" ref="U209">IFERROR(INDEX($Q$3:$U$89, SMALL(IF($P$3:$P$89="○", ROW($P$3:$P$89)-ROW($P$3)+1), ROW(E105)), COLUMNS($Q$3:U107)), "")</f>
        <v/>
      </c>
    </row>
    <row r="210" spans="16:21" x14ac:dyDescent="0.15">
      <c r="P210" s="13"/>
      <c r="Q210" s="157" t="str">
        <f t="array" ref="Q210">IFERROR(INDEX($Q$3:$U$89, SMALL(IF($P$3:$P$89="○", ROW($P$3:$P$89)-ROW($P$3)+1), ROW(A106)), COLUMNS($Q$3:Q108)), "")</f>
        <v/>
      </c>
      <c r="R210" s="157" t="str">
        <f t="array" ref="R210">IFERROR(INDEX($Q$3:$U$89, SMALL(IF($P$3:$P$89="○", ROW($P$3:$P$89)-ROW($P$3)+1), ROW(B106)), COLUMNS($Q$3:R108)), "")</f>
        <v/>
      </c>
      <c r="S210" s="157" t="str">
        <f t="array" ref="S210">IFERROR(INDEX($Q$3:$U$89, SMALL(IF($P$3:$P$89="○", ROW($P$3:$P$89)-ROW($P$3)+1), ROW(C106)), COLUMNS($Q$3:S108)), "")</f>
        <v/>
      </c>
      <c r="T210" s="157" t="str">
        <f t="array" ref="T210">IFERROR(INDEX($Q$3:$U$89, SMALL(IF($P$3:$P$89="○", ROW($P$3:$P$89)-ROW($P$3)+1), ROW(D106)), COLUMNS($Q$3:T108)), "")</f>
        <v/>
      </c>
      <c r="U210" s="157" t="str">
        <f t="array" ref="U210">IFERROR(INDEX($Q$3:$U$89, SMALL(IF($P$3:$P$89="○", ROW($P$3:$P$89)-ROW($P$3)+1), ROW(E106)), COLUMNS($Q$3:U108)), "")</f>
        <v/>
      </c>
    </row>
    <row r="211" spans="16:21" x14ac:dyDescent="0.15">
      <c r="P211" s="13"/>
      <c r="Q211" s="157" t="str">
        <f t="array" ref="Q211">IFERROR(INDEX($Q$3:$U$89, SMALL(IF($P$3:$P$89="○", ROW($P$3:$P$89)-ROW($P$3)+1), ROW(A107)), COLUMNS($Q$3:Q109)), "")</f>
        <v/>
      </c>
      <c r="R211" s="157" t="str">
        <f t="array" ref="R211">IFERROR(INDEX($Q$3:$U$89, SMALL(IF($P$3:$P$89="○", ROW($P$3:$P$89)-ROW($P$3)+1), ROW(B107)), COLUMNS($Q$3:R109)), "")</f>
        <v/>
      </c>
      <c r="S211" s="157" t="str">
        <f t="array" ref="S211">IFERROR(INDEX($Q$3:$U$89, SMALL(IF($P$3:$P$89="○", ROW($P$3:$P$89)-ROW($P$3)+1), ROW(C107)), COLUMNS($Q$3:S109)), "")</f>
        <v/>
      </c>
      <c r="T211" s="157" t="str">
        <f t="array" ref="T211">IFERROR(INDEX($Q$3:$U$89, SMALL(IF($P$3:$P$89="○", ROW($P$3:$P$89)-ROW($P$3)+1), ROW(D107)), COLUMNS($Q$3:T109)), "")</f>
        <v/>
      </c>
      <c r="U211" s="157" t="str">
        <f t="array" ref="U211">IFERROR(INDEX($Q$3:$U$89, SMALL(IF($P$3:$P$89="○", ROW($P$3:$P$89)-ROW($P$3)+1), ROW(E107)), COLUMNS($Q$3:U109)), "")</f>
        <v/>
      </c>
    </row>
    <row r="212" spans="16:21" x14ac:dyDescent="0.15">
      <c r="P212" s="13"/>
      <c r="Q212" s="157" t="str">
        <f t="array" ref="Q212">IFERROR(INDEX($Q$3:$U$89, SMALL(IF($P$3:$P$89="○", ROW($P$3:$P$89)-ROW($P$3)+1), ROW(A108)), COLUMNS($Q$3:Q110)), "")</f>
        <v/>
      </c>
      <c r="R212" s="157" t="str">
        <f t="array" ref="R212">IFERROR(INDEX($Q$3:$U$89, SMALL(IF($P$3:$P$89="○", ROW($P$3:$P$89)-ROW($P$3)+1), ROW(B108)), COLUMNS($Q$3:R110)), "")</f>
        <v/>
      </c>
      <c r="S212" s="157" t="str">
        <f t="array" ref="S212">IFERROR(INDEX($Q$3:$U$89, SMALL(IF($P$3:$P$89="○", ROW($P$3:$P$89)-ROW($P$3)+1), ROW(C108)), COLUMNS($Q$3:S110)), "")</f>
        <v/>
      </c>
      <c r="T212" s="157" t="str">
        <f t="array" ref="T212">IFERROR(INDEX($Q$3:$U$89, SMALL(IF($P$3:$P$89="○", ROW($P$3:$P$89)-ROW($P$3)+1), ROW(D108)), COLUMNS($Q$3:T110)), "")</f>
        <v/>
      </c>
      <c r="U212" s="157" t="str">
        <f t="array" ref="U212">IFERROR(INDEX($Q$3:$U$89, SMALL(IF($P$3:$P$89="○", ROW($P$3:$P$89)-ROW($P$3)+1), ROW(E108)), COLUMNS($Q$3:U110)), "")</f>
        <v/>
      </c>
    </row>
    <row r="213" spans="16:21" x14ac:dyDescent="0.15">
      <c r="P213" s="13"/>
      <c r="Q213" s="157" t="str">
        <f t="array" ref="Q213">IFERROR(INDEX($Q$3:$U$89, SMALL(IF($P$3:$P$89="○", ROW($P$3:$P$89)-ROW($P$3)+1), ROW(A109)), COLUMNS($Q$3:Q111)), "")</f>
        <v/>
      </c>
      <c r="R213" s="157" t="str">
        <f t="array" ref="R213">IFERROR(INDEX($Q$3:$U$89, SMALL(IF($P$3:$P$89="○", ROW($P$3:$P$89)-ROW($P$3)+1), ROW(B109)), COLUMNS($Q$3:R111)), "")</f>
        <v/>
      </c>
      <c r="S213" s="157" t="str">
        <f t="array" ref="S213">IFERROR(INDEX($Q$3:$U$89, SMALL(IF($P$3:$P$89="○", ROW($P$3:$P$89)-ROW($P$3)+1), ROW(C109)), COLUMNS($Q$3:S111)), "")</f>
        <v/>
      </c>
      <c r="T213" s="157" t="str">
        <f t="array" ref="T213">IFERROR(INDEX($Q$3:$U$89, SMALL(IF($P$3:$P$89="○", ROW($P$3:$P$89)-ROW($P$3)+1), ROW(D109)), COLUMNS($Q$3:T111)), "")</f>
        <v/>
      </c>
      <c r="U213" s="157" t="str">
        <f t="array" ref="U213">IFERROR(INDEX($Q$3:$U$89, SMALL(IF($P$3:$P$89="○", ROW($P$3:$P$89)-ROW($P$3)+1), ROW(E109)), COLUMNS($Q$3:U111)), "")</f>
        <v/>
      </c>
    </row>
    <row r="214" spans="16:21" x14ac:dyDescent="0.15">
      <c r="P214" s="13"/>
      <c r="Q214" s="157" t="str">
        <f t="array" ref="Q214">IFERROR(INDEX($Q$3:$U$89, SMALL(IF($P$3:$P$89="○", ROW($P$3:$P$89)-ROW($P$3)+1), ROW(A110)), COLUMNS($Q$3:Q112)), "")</f>
        <v/>
      </c>
      <c r="R214" s="157" t="str">
        <f t="array" ref="R214">IFERROR(INDEX($Q$3:$U$89, SMALL(IF($P$3:$P$89="○", ROW($P$3:$P$89)-ROW($P$3)+1), ROW(B110)), COLUMNS($Q$3:R112)), "")</f>
        <v/>
      </c>
      <c r="S214" s="157" t="str">
        <f t="array" ref="S214">IFERROR(INDEX($Q$3:$U$89, SMALL(IF($P$3:$P$89="○", ROW($P$3:$P$89)-ROW($P$3)+1), ROW(C110)), COLUMNS($Q$3:S112)), "")</f>
        <v/>
      </c>
      <c r="T214" s="157" t="str">
        <f t="array" ref="T214">IFERROR(INDEX($Q$3:$U$89, SMALL(IF($P$3:$P$89="○", ROW($P$3:$P$89)-ROW($P$3)+1), ROW(D110)), COLUMNS($Q$3:T112)), "")</f>
        <v/>
      </c>
      <c r="U214" s="157" t="str">
        <f t="array" ref="U214">IFERROR(INDEX($Q$3:$U$89, SMALL(IF($P$3:$P$89="○", ROW($P$3:$P$89)-ROW($P$3)+1), ROW(E110)), COLUMNS($Q$3:U112)), "")</f>
        <v/>
      </c>
    </row>
    <row r="215" spans="16:21" x14ac:dyDescent="0.15">
      <c r="P215" s="13"/>
      <c r="Q215" s="157" t="str">
        <f t="array" ref="Q215">IFERROR(INDEX($Q$3:$U$89, SMALL(IF($P$3:$P$89="○", ROW($P$3:$P$89)-ROW($P$3)+1), ROW(A111)), COLUMNS($Q$3:Q113)), "")</f>
        <v/>
      </c>
      <c r="R215" s="157" t="str">
        <f t="array" ref="R215">IFERROR(INDEX($Q$3:$U$89, SMALL(IF($P$3:$P$89="○", ROW($P$3:$P$89)-ROW($P$3)+1), ROW(B111)), COLUMNS($Q$3:R113)), "")</f>
        <v/>
      </c>
      <c r="S215" s="157" t="str">
        <f t="array" ref="S215">IFERROR(INDEX($Q$3:$U$89, SMALL(IF($P$3:$P$89="○", ROW($P$3:$P$89)-ROW($P$3)+1), ROW(C111)), COLUMNS($Q$3:S113)), "")</f>
        <v/>
      </c>
      <c r="T215" s="157" t="str">
        <f t="array" ref="T215">IFERROR(INDEX($Q$3:$U$89, SMALL(IF($P$3:$P$89="○", ROW($P$3:$P$89)-ROW($P$3)+1), ROW(D111)), COLUMNS($Q$3:T113)), "")</f>
        <v/>
      </c>
      <c r="U215" s="157" t="str">
        <f t="array" ref="U215">IFERROR(INDEX($Q$3:$U$89, SMALL(IF($P$3:$P$89="○", ROW($P$3:$P$89)-ROW($P$3)+1), ROW(E111)), COLUMNS($Q$3:U113)), "")</f>
        <v/>
      </c>
    </row>
    <row r="216" spans="16:21" x14ac:dyDescent="0.15">
      <c r="P216" s="13"/>
      <c r="Q216" s="157" t="str">
        <f t="array" ref="Q216">IFERROR(INDEX($Q$3:$U$89, SMALL(IF($P$3:$P$89="○", ROW($P$3:$P$89)-ROW($P$3)+1), ROW(A112)), COLUMNS($Q$3:Q114)), "")</f>
        <v/>
      </c>
      <c r="R216" s="157" t="str">
        <f t="array" ref="R216">IFERROR(INDEX($Q$3:$U$89, SMALL(IF($P$3:$P$89="○", ROW($P$3:$P$89)-ROW($P$3)+1), ROW(B112)), COLUMNS($Q$3:R114)), "")</f>
        <v/>
      </c>
      <c r="S216" s="157" t="str">
        <f t="array" ref="S216">IFERROR(INDEX($Q$3:$U$89, SMALL(IF($P$3:$P$89="○", ROW($P$3:$P$89)-ROW($P$3)+1), ROW(C112)), COLUMNS($Q$3:S114)), "")</f>
        <v/>
      </c>
      <c r="T216" s="157" t="str">
        <f t="array" ref="T216">IFERROR(INDEX($Q$3:$U$89, SMALL(IF($P$3:$P$89="○", ROW($P$3:$P$89)-ROW($P$3)+1), ROW(D112)), COLUMNS($Q$3:T114)), "")</f>
        <v/>
      </c>
      <c r="U216" s="157" t="str">
        <f t="array" ref="U216">IFERROR(INDEX($Q$3:$U$89, SMALL(IF($P$3:$P$89="○", ROW($P$3:$P$89)-ROW($P$3)+1), ROW(E112)), COLUMNS($Q$3:U114)), "")</f>
        <v/>
      </c>
    </row>
    <row r="217" spans="16:21" x14ac:dyDescent="0.15">
      <c r="P217" s="13"/>
      <c r="Q217" s="157" t="str">
        <f t="array" ref="Q217">IFERROR(INDEX($Q$3:$U$89, SMALL(IF($P$3:$P$89="○", ROW($P$3:$P$89)-ROW($P$3)+1), ROW(A113)), COLUMNS($Q$3:Q115)), "")</f>
        <v/>
      </c>
      <c r="R217" s="157" t="str">
        <f t="array" ref="R217">IFERROR(INDEX($Q$3:$U$89, SMALL(IF($P$3:$P$89="○", ROW($P$3:$P$89)-ROW($P$3)+1), ROW(B113)), COLUMNS($Q$3:R115)), "")</f>
        <v/>
      </c>
      <c r="S217" s="157" t="str">
        <f t="array" ref="S217">IFERROR(INDEX($Q$3:$U$89, SMALL(IF($P$3:$P$89="○", ROW($P$3:$P$89)-ROW($P$3)+1), ROW(C113)), COLUMNS($Q$3:S115)), "")</f>
        <v/>
      </c>
      <c r="T217" s="157" t="str">
        <f t="array" ref="T217">IFERROR(INDEX($Q$3:$U$89, SMALL(IF($P$3:$P$89="○", ROW($P$3:$P$89)-ROW($P$3)+1), ROW(D113)), COLUMNS($Q$3:T115)), "")</f>
        <v/>
      </c>
      <c r="U217" s="157" t="str">
        <f t="array" ref="U217">IFERROR(INDEX($Q$3:$U$89, SMALL(IF($P$3:$P$89="○", ROW($P$3:$P$89)-ROW($P$3)+1), ROW(E113)), COLUMNS($Q$3:U115)), "")</f>
        <v/>
      </c>
    </row>
    <row r="218" spans="16:21" x14ac:dyDescent="0.15">
      <c r="P218" s="13"/>
      <c r="Q218" s="157" t="str">
        <f t="array" ref="Q218">IFERROR(INDEX($Q$3:$U$89, SMALL(IF($P$3:$P$89="○", ROW($P$3:$P$89)-ROW($P$3)+1), ROW(A114)), COLUMNS($Q$3:Q116)), "")</f>
        <v/>
      </c>
      <c r="R218" s="157" t="str">
        <f t="array" ref="R218">IFERROR(INDEX($Q$3:$U$89, SMALL(IF($P$3:$P$89="○", ROW($P$3:$P$89)-ROW($P$3)+1), ROW(B114)), COLUMNS($Q$3:R116)), "")</f>
        <v/>
      </c>
      <c r="S218" s="157" t="str">
        <f t="array" ref="S218">IFERROR(INDEX($Q$3:$U$89, SMALL(IF($P$3:$P$89="○", ROW($P$3:$P$89)-ROW($P$3)+1), ROW(C114)), COLUMNS($Q$3:S116)), "")</f>
        <v/>
      </c>
      <c r="T218" s="157" t="str">
        <f t="array" ref="T218">IFERROR(INDEX($Q$3:$U$89, SMALL(IF($P$3:$P$89="○", ROW($P$3:$P$89)-ROW($P$3)+1), ROW(D114)), COLUMNS($Q$3:T116)), "")</f>
        <v/>
      </c>
      <c r="U218" s="157" t="str">
        <f t="array" ref="U218">IFERROR(INDEX($Q$3:$U$89, SMALL(IF($P$3:$P$89="○", ROW($P$3:$P$89)-ROW($P$3)+1), ROW(E114)), COLUMNS($Q$3:U116)), "")</f>
        <v/>
      </c>
    </row>
    <row r="219" spans="16:21" x14ac:dyDescent="0.15">
      <c r="P219" s="13"/>
      <c r="Q219" s="157" t="str">
        <f t="array" ref="Q219">IFERROR(INDEX($Q$3:$U$89, SMALL(IF($P$3:$P$89="○", ROW($P$3:$P$89)-ROW($P$3)+1), ROW(A115)), COLUMNS($Q$3:Q117)), "")</f>
        <v/>
      </c>
      <c r="R219" s="157" t="str">
        <f t="array" ref="R219">IFERROR(INDEX($Q$3:$U$89, SMALL(IF($P$3:$P$89="○", ROW($P$3:$P$89)-ROW($P$3)+1), ROW(B115)), COLUMNS($Q$3:R117)), "")</f>
        <v/>
      </c>
      <c r="S219" s="157" t="str">
        <f t="array" ref="S219">IFERROR(INDEX($Q$3:$U$89, SMALL(IF($P$3:$P$89="○", ROW($P$3:$P$89)-ROW($P$3)+1), ROW(C115)), COLUMNS($Q$3:S117)), "")</f>
        <v/>
      </c>
      <c r="T219" s="157" t="str">
        <f t="array" ref="T219">IFERROR(INDEX($Q$3:$U$89, SMALL(IF($P$3:$P$89="○", ROW($P$3:$P$89)-ROW($P$3)+1), ROW(D115)), COLUMNS($Q$3:T117)), "")</f>
        <v/>
      </c>
      <c r="U219" s="157" t="str">
        <f t="array" ref="U219">IFERROR(INDEX($Q$3:$U$89, SMALL(IF($P$3:$P$89="○", ROW($P$3:$P$89)-ROW($P$3)+1), ROW(E115)), COLUMNS($Q$3:U117)), "")</f>
        <v/>
      </c>
    </row>
    <row r="220" spans="16:21" x14ac:dyDescent="0.15">
      <c r="P220" s="13"/>
      <c r="Q220" s="157" t="str">
        <f t="array" ref="Q220">IFERROR(INDEX($Q$3:$U$89, SMALL(IF($P$3:$P$89="○", ROW($P$3:$P$89)-ROW($P$3)+1), ROW(A116)), COLUMNS($Q$3:Q118)), "")</f>
        <v/>
      </c>
      <c r="R220" s="157" t="str">
        <f t="array" ref="R220">IFERROR(INDEX($Q$3:$U$89, SMALL(IF($P$3:$P$89="○", ROW($P$3:$P$89)-ROW($P$3)+1), ROW(B116)), COLUMNS($Q$3:R118)), "")</f>
        <v/>
      </c>
      <c r="S220" s="157" t="str">
        <f t="array" ref="S220">IFERROR(INDEX($Q$3:$U$89, SMALL(IF($P$3:$P$89="○", ROW($P$3:$P$89)-ROW($P$3)+1), ROW(C116)), COLUMNS($Q$3:S118)), "")</f>
        <v/>
      </c>
      <c r="T220" s="157" t="str">
        <f t="array" ref="T220">IFERROR(INDEX($Q$3:$U$89, SMALL(IF($P$3:$P$89="○", ROW($P$3:$P$89)-ROW($P$3)+1), ROW(D116)), COLUMNS($Q$3:T118)), "")</f>
        <v/>
      </c>
      <c r="U220" s="157" t="str">
        <f t="array" ref="U220">IFERROR(INDEX($Q$3:$U$89, SMALL(IF($P$3:$P$89="○", ROW($P$3:$P$89)-ROW($P$3)+1), ROW(E116)), COLUMNS($Q$3:U118)), "")</f>
        <v/>
      </c>
    </row>
    <row r="221" spans="16:21" x14ac:dyDescent="0.15">
      <c r="P221" s="13"/>
      <c r="Q221" s="157" t="str">
        <f t="array" ref="Q221">IFERROR(INDEX($Q$3:$U$89, SMALL(IF($P$3:$P$89="○", ROW($P$3:$P$89)-ROW($P$3)+1), ROW(A117)), COLUMNS($Q$3:Q119)), "")</f>
        <v/>
      </c>
      <c r="R221" s="157" t="str">
        <f t="array" ref="R221">IFERROR(INDEX($Q$3:$U$89, SMALL(IF($P$3:$P$89="○", ROW($P$3:$P$89)-ROW($P$3)+1), ROW(B117)), COLUMNS($Q$3:R119)), "")</f>
        <v/>
      </c>
      <c r="S221" s="157" t="str">
        <f t="array" ref="S221">IFERROR(INDEX($Q$3:$U$89, SMALL(IF($P$3:$P$89="○", ROW($P$3:$P$89)-ROW($P$3)+1), ROW(C117)), COLUMNS($Q$3:S119)), "")</f>
        <v/>
      </c>
      <c r="T221" s="157" t="str">
        <f t="array" ref="T221">IFERROR(INDEX($Q$3:$U$89, SMALL(IF($P$3:$P$89="○", ROW($P$3:$P$89)-ROW($P$3)+1), ROW(D117)), COLUMNS($Q$3:T119)), "")</f>
        <v/>
      </c>
      <c r="U221" s="157" t="str">
        <f t="array" ref="U221">IFERROR(INDEX($Q$3:$U$89, SMALL(IF($P$3:$P$89="○", ROW($P$3:$P$89)-ROW($P$3)+1), ROW(E117)), COLUMNS($Q$3:U119)), "")</f>
        <v/>
      </c>
    </row>
    <row r="222" spans="16:21" x14ac:dyDescent="0.15">
      <c r="P222" s="13"/>
      <c r="Q222" s="157" t="str">
        <f t="array" ref="Q222">IFERROR(INDEX($Q$3:$U$89, SMALL(IF($P$3:$P$89="○", ROW($P$3:$P$89)-ROW($P$3)+1), ROW(A118)), COLUMNS($Q$3:Q120)), "")</f>
        <v/>
      </c>
      <c r="R222" s="157" t="str">
        <f t="array" ref="R222">IFERROR(INDEX($Q$3:$U$89, SMALL(IF($P$3:$P$89="○", ROW($P$3:$P$89)-ROW($P$3)+1), ROW(B118)), COLUMNS($Q$3:R120)), "")</f>
        <v/>
      </c>
      <c r="S222" s="157" t="str">
        <f t="array" ref="S222">IFERROR(INDEX($Q$3:$U$89, SMALL(IF($P$3:$P$89="○", ROW($P$3:$P$89)-ROW($P$3)+1), ROW(C118)), COLUMNS($Q$3:S120)), "")</f>
        <v/>
      </c>
      <c r="T222" s="157" t="str">
        <f t="array" ref="T222">IFERROR(INDEX($Q$3:$U$89, SMALL(IF($P$3:$P$89="○", ROW($P$3:$P$89)-ROW($P$3)+1), ROW(D118)), COLUMNS($Q$3:T120)), "")</f>
        <v/>
      </c>
      <c r="U222" s="157" t="str">
        <f t="array" ref="U222">IFERROR(INDEX($Q$3:$U$89, SMALL(IF($P$3:$P$89="○", ROW($P$3:$P$89)-ROW($P$3)+1), ROW(E118)), COLUMNS($Q$3:U120)), "")</f>
        <v/>
      </c>
    </row>
    <row r="223" spans="16:21" x14ac:dyDescent="0.15">
      <c r="P223" s="13"/>
      <c r="Q223" s="157" t="str">
        <f t="array" ref="Q223">IFERROR(INDEX($Q$3:$U$89, SMALL(IF($P$3:$P$89="○", ROW($P$3:$P$89)-ROW($P$3)+1), ROW(A119)), COLUMNS($Q$3:Q121)), "")</f>
        <v/>
      </c>
      <c r="R223" s="157" t="str">
        <f t="array" ref="R223">IFERROR(INDEX($Q$3:$U$89, SMALL(IF($P$3:$P$89="○", ROW($P$3:$P$89)-ROW($P$3)+1), ROW(B119)), COLUMNS($Q$3:R121)), "")</f>
        <v/>
      </c>
      <c r="S223" s="157" t="str">
        <f t="array" ref="S223">IFERROR(INDEX($Q$3:$U$89, SMALL(IF($P$3:$P$89="○", ROW($P$3:$P$89)-ROW($P$3)+1), ROW(C119)), COLUMNS($Q$3:S121)), "")</f>
        <v/>
      </c>
      <c r="T223" s="157" t="str">
        <f t="array" ref="T223">IFERROR(INDEX($Q$3:$U$89, SMALL(IF($P$3:$P$89="○", ROW($P$3:$P$89)-ROW($P$3)+1), ROW(D119)), COLUMNS($Q$3:T121)), "")</f>
        <v/>
      </c>
      <c r="U223" s="157" t="str">
        <f t="array" ref="U223">IFERROR(INDEX($Q$3:$U$89, SMALL(IF($P$3:$P$89="○", ROW($P$3:$P$89)-ROW($P$3)+1), ROW(E119)), COLUMNS($Q$3:U121)), "")</f>
        <v/>
      </c>
    </row>
    <row r="224" spans="16:21" x14ac:dyDescent="0.15">
      <c r="P224" s="13"/>
      <c r="Q224" s="157" t="str">
        <f t="array" ref="Q224">IFERROR(INDEX($Q$3:$U$89, SMALL(IF($P$3:$P$89="○", ROW($P$3:$P$89)-ROW($P$3)+1), ROW(A120)), COLUMNS($Q$3:Q122)), "")</f>
        <v/>
      </c>
      <c r="R224" s="157" t="str">
        <f t="array" ref="R224">IFERROR(INDEX($Q$3:$U$89, SMALL(IF($P$3:$P$89="○", ROW($P$3:$P$89)-ROW($P$3)+1), ROW(B120)), COLUMNS($Q$3:R122)), "")</f>
        <v/>
      </c>
      <c r="S224" s="157" t="str">
        <f t="array" ref="S224">IFERROR(INDEX($Q$3:$U$89, SMALL(IF($P$3:$P$89="○", ROW($P$3:$P$89)-ROW($P$3)+1), ROW(C120)), COLUMNS($Q$3:S122)), "")</f>
        <v/>
      </c>
      <c r="T224" s="157" t="str">
        <f t="array" ref="T224">IFERROR(INDEX($Q$3:$U$89, SMALL(IF($P$3:$P$89="○", ROW($P$3:$P$89)-ROW($P$3)+1), ROW(D120)), COLUMNS($Q$3:T122)), "")</f>
        <v/>
      </c>
      <c r="U224" s="157" t="str">
        <f t="array" ref="U224">IFERROR(INDEX($Q$3:$U$89, SMALL(IF($P$3:$P$89="○", ROW($P$3:$P$89)-ROW($P$3)+1), ROW(E120)), COLUMNS($Q$3:U122)), "")</f>
        <v/>
      </c>
    </row>
    <row r="225" spans="16:21" x14ac:dyDescent="0.15">
      <c r="P225" s="13"/>
      <c r="Q225" s="157" t="str">
        <f t="array" ref="Q225">IFERROR(INDEX($Q$3:$U$89, SMALL(IF($P$3:$P$89="○", ROW($P$3:$P$89)-ROW($P$3)+1), ROW(A121)), COLUMNS($Q$3:Q123)), "")</f>
        <v/>
      </c>
      <c r="R225" s="157" t="str">
        <f t="array" ref="R225">IFERROR(INDEX($Q$3:$U$89, SMALL(IF($P$3:$P$89="○", ROW($P$3:$P$89)-ROW($P$3)+1), ROW(B121)), COLUMNS($Q$3:R123)), "")</f>
        <v/>
      </c>
      <c r="S225" s="157" t="str">
        <f t="array" ref="S225">IFERROR(INDEX($Q$3:$U$89, SMALL(IF($P$3:$P$89="○", ROW($P$3:$P$89)-ROW($P$3)+1), ROW(C121)), COLUMNS($Q$3:S123)), "")</f>
        <v/>
      </c>
      <c r="T225" s="157" t="str">
        <f t="array" ref="T225">IFERROR(INDEX($Q$3:$U$89, SMALL(IF($P$3:$P$89="○", ROW($P$3:$P$89)-ROW($P$3)+1), ROW(D121)), COLUMNS($Q$3:T123)), "")</f>
        <v/>
      </c>
      <c r="U225" s="157" t="str">
        <f t="array" ref="U225">IFERROR(INDEX($Q$3:$U$89, SMALL(IF($P$3:$P$89="○", ROW($P$3:$P$89)-ROW($P$3)+1), ROW(E121)), COLUMNS($Q$3:U123)), "")</f>
        <v/>
      </c>
    </row>
    <row r="226" spans="16:21" x14ac:dyDescent="0.15">
      <c r="P226" s="13"/>
      <c r="Q226" s="157" t="str">
        <f t="array" ref="Q226">IFERROR(INDEX($Q$3:$U$89, SMALL(IF($P$3:$P$89="○", ROW($P$3:$P$89)-ROW($P$3)+1), ROW(A122)), COLUMNS($Q$3:Q124)), "")</f>
        <v/>
      </c>
      <c r="R226" s="157" t="str">
        <f t="array" ref="R226">IFERROR(INDEX($Q$3:$U$89, SMALL(IF($P$3:$P$89="○", ROW($P$3:$P$89)-ROW($P$3)+1), ROW(B122)), COLUMNS($Q$3:R124)), "")</f>
        <v/>
      </c>
      <c r="S226" s="157" t="str">
        <f t="array" ref="S226">IFERROR(INDEX($Q$3:$U$89, SMALL(IF($P$3:$P$89="○", ROW($P$3:$P$89)-ROW($P$3)+1), ROW(C122)), COLUMNS($Q$3:S124)), "")</f>
        <v/>
      </c>
      <c r="T226" s="157" t="str">
        <f t="array" ref="T226">IFERROR(INDEX($Q$3:$U$89, SMALL(IF($P$3:$P$89="○", ROW($P$3:$P$89)-ROW($P$3)+1), ROW(D122)), COLUMNS($Q$3:T124)), "")</f>
        <v/>
      </c>
      <c r="U226" s="157" t="str">
        <f t="array" ref="U226">IFERROR(INDEX($Q$3:$U$89, SMALL(IF($P$3:$P$89="○", ROW($P$3:$P$89)-ROW($P$3)+1), ROW(E122)), COLUMNS($Q$3:U124)), "")</f>
        <v/>
      </c>
    </row>
    <row r="227" spans="16:21" x14ac:dyDescent="0.15">
      <c r="P227" s="13"/>
      <c r="Q227" s="157" t="str">
        <f t="array" ref="Q227">IFERROR(INDEX($Q$3:$U$89, SMALL(IF($P$3:$P$89="○", ROW($P$3:$P$89)-ROW($P$3)+1), ROW(A123)), COLUMNS($Q$3:Q125)), "")</f>
        <v/>
      </c>
      <c r="R227" s="157" t="str">
        <f t="array" ref="R227">IFERROR(INDEX($Q$3:$U$89, SMALL(IF($P$3:$P$89="○", ROW($P$3:$P$89)-ROW($P$3)+1), ROW(B123)), COLUMNS($Q$3:R125)), "")</f>
        <v/>
      </c>
      <c r="S227" s="157" t="str">
        <f t="array" ref="S227">IFERROR(INDEX($Q$3:$U$89, SMALL(IF($P$3:$P$89="○", ROW($P$3:$P$89)-ROW($P$3)+1), ROW(C123)), COLUMNS($Q$3:S125)), "")</f>
        <v/>
      </c>
      <c r="T227" s="157" t="str">
        <f t="array" ref="T227">IFERROR(INDEX($Q$3:$U$89, SMALL(IF($P$3:$P$89="○", ROW($P$3:$P$89)-ROW($P$3)+1), ROW(D123)), COLUMNS($Q$3:T125)), "")</f>
        <v/>
      </c>
      <c r="U227" s="157" t="str">
        <f t="array" ref="U227">IFERROR(INDEX($Q$3:$U$89, SMALL(IF($P$3:$P$89="○", ROW($P$3:$P$89)-ROW($P$3)+1), ROW(E123)), COLUMNS($Q$3:U125)), "")</f>
        <v/>
      </c>
    </row>
    <row r="228" spans="16:21" x14ac:dyDescent="0.15">
      <c r="P228" s="13"/>
      <c r="Q228" s="157" t="str">
        <f t="array" ref="Q228">IFERROR(INDEX($Q$3:$U$89, SMALL(IF($P$3:$P$89="○", ROW($P$3:$P$89)-ROW($P$3)+1), ROW(A124)), COLUMNS($Q$3:Q126)), "")</f>
        <v/>
      </c>
      <c r="R228" s="157" t="str">
        <f t="array" ref="R228">IFERROR(INDEX($Q$3:$U$89, SMALL(IF($P$3:$P$89="○", ROW($P$3:$P$89)-ROW($P$3)+1), ROW(B124)), COLUMNS($Q$3:R126)), "")</f>
        <v/>
      </c>
      <c r="S228" s="157" t="str">
        <f t="array" ref="S228">IFERROR(INDEX($Q$3:$U$89, SMALL(IF($P$3:$P$89="○", ROW($P$3:$P$89)-ROW($P$3)+1), ROW(C124)), COLUMNS($Q$3:S126)), "")</f>
        <v/>
      </c>
      <c r="T228" s="157" t="str">
        <f t="array" ref="T228">IFERROR(INDEX($Q$3:$U$89, SMALL(IF($P$3:$P$89="○", ROW($P$3:$P$89)-ROW($P$3)+1), ROW(D124)), COLUMNS($Q$3:T126)), "")</f>
        <v/>
      </c>
      <c r="U228" s="157" t="str">
        <f t="array" ref="U228">IFERROR(INDEX($Q$3:$U$89, SMALL(IF($P$3:$P$89="○", ROW($P$3:$P$89)-ROW($P$3)+1), ROW(E124)), COLUMNS($Q$3:U126)), "")</f>
        <v/>
      </c>
    </row>
    <row r="229" spans="16:21" x14ac:dyDescent="0.15">
      <c r="P229" s="13"/>
      <c r="Q229" s="157" t="str">
        <f t="array" ref="Q229">IFERROR(INDEX($Q$3:$U$89, SMALL(IF($P$3:$P$89="○", ROW($P$3:$P$89)-ROW($P$3)+1), ROW(A125)), COLUMNS($Q$3:Q127)), "")</f>
        <v/>
      </c>
      <c r="R229" s="157" t="str">
        <f t="array" ref="R229">IFERROR(INDEX($Q$3:$U$89, SMALL(IF($P$3:$P$89="○", ROW($P$3:$P$89)-ROW($P$3)+1), ROW(B125)), COLUMNS($Q$3:R127)), "")</f>
        <v/>
      </c>
      <c r="S229" s="157" t="str">
        <f t="array" ref="S229">IFERROR(INDEX($Q$3:$U$89, SMALL(IF($P$3:$P$89="○", ROW($P$3:$P$89)-ROW($P$3)+1), ROW(C125)), COLUMNS($Q$3:S127)), "")</f>
        <v/>
      </c>
      <c r="T229" s="157" t="str">
        <f t="array" ref="T229">IFERROR(INDEX($Q$3:$U$89, SMALL(IF($P$3:$P$89="○", ROW($P$3:$P$89)-ROW($P$3)+1), ROW(D125)), COLUMNS($Q$3:T127)), "")</f>
        <v/>
      </c>
      <c r="U229" s="157" t="str">
        <f t="array" ref="U229">IFERROR(INDEX($Q$3:$U$89, SMALL(IF($P$3:$P$89="○", ROW($P$3:$P$89)-ROW($P$3)+1), ROW(E125)), COLUMNS($Q$3:U127)), "")</f>
        <v/>
      </c>
    </row>
    <row r="230" spans="16:21" x14ac:dyDescent="0.15">
      <c r="P230" s="13"/>
      <c r="Q230" s="157" t="str">
        <f t="array" ref="Q230">IFERROR(INDEX($Q$3:$U$89, SMALL(IF($P$3:$P$89="○", ROW($P$3:$P$89)-ROW($P$3)+1), ROW(A126)), COLUMNS($Q$3:Q128)), "")</f>
        <v/>
      </c>
      <c r="R230" s="157" t="str">
        <f t="array" ref="R230">IFERROR(INDEX($Q$3:$U$89, SMALL(IF($P$3:$P$89="○", ROW($P$3:$P$89)-ROW($P$3)+1), ROW(B126)), COLUMNS($Q$3:R128)), "")</f>
        <v/>
      </c>
      <c r="S230" s="157" t="str">
        <f t="array" ref="S230">IFERROR(INDEX($Q$3:$U$89, SMALL(IF($P$3:$P$89="○", ROW($P$3:$P$89)-ROW($P$3)+1), ROW(C126)), COLUMNS($Q$3:S128)), "")</f>
        <v/>
      </c>
      <c r="T230" s="157" t="str">
        <f t="array" ref="T230">IFERROR(INDEX($Q$3:$U$89, SMALL(IF($P$3:$P$89="○", ROW($P$3:$P$89)-ROW($P$3)+1), ROW(D126)), COLUMNS($Q$3:T128)), "")</f>
        <v/>
      </c>
      <c r="U230" s="157" t="str">
        <f t="array" ref="U230">IFERROR(INDEX($Q$3:$U$89, SMALL(IF($P$3:$P$89="○", ROW($P$3:$P$89)-ROW($P$3)+1), ROW(E126)), COLUMNS($Q$3:U128)), "")</f>
        <v/>
      </c>
    </row>
    <row r="231" spans="16:21" x14ac:dyDescent="0.15">
      <c r="P231" s="13"/>
      <c r="Q231" s="157" t="str">
        <f t="array" ref="Q231">IFERROR(INDEX($Q$3:$U$89, SMALL(IF($P$3:$P$89="○", ROW($P$3:$P$89)-ROW($P$3)+1), ROW(A127)), COLUMNS($Q$3:Q129)), "")</f>
        <v/>
      </c>
      <c r="R231" s="157" t="str">
        <f t="array" ref="R231">IFERROR(INDEX($Q$3:$U$89, SMALL(IF($P$3:$P$89="○", ROW($P$3:$P$89)-ROW($P$3)+1), ROW(B127)), COLUMNS($Q$3:R129)), "")</f>
        <v/>
      </c>
      <c r="S231" s="157" t="str">
        <f t="array" ref="S231">IFERROR(INDEX($Q$3:$U$89, SMALL(IF($P$3:$P$89="○", ROW($P$3:$P$89)-ROW($P$3)+1), ROW(C127)), COLUMNS($Q$3:S129)), "")</f>
        <v/>
      </c>
      <c r="T231" s="157" t="str">
        <f t="array" ref="T231">IFERROR(INDEX($Q$3:$U$89, SMALL(IF($P$3:$P$89="○", ROW($P$3:$P$89)-ROW($P$3)+1), ROW(D127)), COLUMNS($Q$3:T129)), "")</f>
        <v/>
      </c>
      <c r="U231" s="157" t="str">
        <f t="array" ref="U231">IFERROR(INDEX($Q$3:$U$89, SMALL(IF($P$3:$P$89="○", ROW($P$3:$P$89)-ROW($P$3)+1), ROW(E127)), COLUMNS($Q$3:U129)), "")</f>
        <v/>
      </c>
    </row>
    <row r="232" spans="16:21" x14ac:dyDescent="0.15">
      <c r="P232" s="13"/>
      <c r="Q232" s="157" t="str">
        <f t="array" ref="Q232">IFERROR(INDEX($Q$3:$U$89, SMALL(IF($P$3:$P$89="○", ROW($P$3:$P$89)-ROW($P$3)+1), ROW(A128)), COLUMNS($Q$3:Q130)), "")</f>
        <v/>
      </c>
      <c r="R232" s="157" t="str">
        <f t="array" ref="R232">IFERROR(INDEX($Q$3:$U$89, SMALL(IF($P$3:$P$89="○", ROW($P$3:$P$89)-ROW($P$3)+1), ROW(B128)), COLUMNS($Q$3:R130)), "")</f>
        <v/>
      </c>
      <c r="S232" s="157" t="str">
        <f t="array" ref="S232">IFERROR(INDEX($Q$3:$U$89, SMALL(IF($P$3:$P$89="○", ROW($P$3:$P$89)-ROW($P$3)+1), ROW(C128)), COLUMNS($Q$3:S130)), "")</f>
        <v/>
      </c>
      <c r="T232" s="157" t="str">
        <f t="array" ref="T232">IFERROR(INDEX($Q$3:$U$89, SMALL(IF($P$3:$P$89="○", ROW($P$3:$P$89)-ROW($P$3)+1), ROW(D128)), COLUMNS($Q$3:T130)), "")</f>
        <v/>
      </c>
      <c r="U232" s="157" t="str">
        <f t="array" ref="U232">IFERROR(INDEX($Q$3:$U$89, SMALL(IF($P$3:$P$89="○", ROW($P$3:$P$89)-ROW($P$3)+1), ROW(E128)), COLUMNS($Q$3:U130)), "")</f>
        <v/>
      </c>
    </row>
    <row r="233" spans="16:21" x14ac:dyDescent="0.15">
      <c r="P233" s="13"/>
      <c r="Q233" s="157" t="str">
        <f t="array" ref="Q233">IFERROR(INDEX($Q$3:$U$89, SMALL(IF($P$3:$P$89="○", ROW($P$3:$P$89)-ROW($P$3)+1), ROW(A129)), COLUMNS($Q$3:Q131)), "")</f>
        <v/>
      </c>
      <c r="R233" s="157" t="str">
        <f t="array" ref="R233">IFERROR(INDEX($Q$3:$U$89, SMALL(IF($P$3:$P$89="○", ROW($P$3:$P$89)-ROW($P$3)+1), ROW(B129)), COLUMNS($Q$3:R131)), "")</f>
        <v/>
      </c>
      <c r="S233" s="157" t="str">
        <f t="array" ref="S233">IFERROR(INDEX($Q$3:$U$89, SMALL(IF($P$3:$P$89="○", ROW($P$3:$P$89)-ROW($P$3)+1), ROW(C129)), COLUMNS($Q$3:S131)), "")</f>
        <v/>
      </c>
      <c r="T233" s="157" t="str">
        <f t="array" ref="T233">IFERROR(INDEX($Q$3:$U$89, SMALL(IF($P$3:$P$89="○", ROW($P$3:$P$89)-ROW($P$3)+1), ROW(D129)), COLUMNS($Q$3:T131)), "")</f>
        <v/>
      </c>
      <c r="U233" s="157" t="str">
        <f t="array" ref="U233">IFERROR(INDEX($Q$3:$U$89, SMALL(IF($P$3:$P$89="○", ROW($P$3:$P$89)-ROW($P$3)+1), ROW(E129)), COLUMNS($Q$3:U131)), "")</f>
        <v/>
      </c>
    </row>
    <row r="234" spans="16:21" x14ac:dyDescent="0.15">
      <c r="P234" s="13"/>
      <c r="Q234" s="157" t="str">
        <f t="array" ref="Q234">IFERROR(INDEX($Q$3:$U$89, SMALL(IF($P$3:$P$89="○", ROW($P$3:$P$89)-ROW($P$3)+1), ROW(A130)), COLUMNS($Q$3:Q132)), "")</f>
        <v/>
      </c>
      <c r="R234" s="157" t="str">
        <f t="array" ref="R234">IFERROR(INDEX($Q$3:$U$89, SMALL(IF($P$3:$P$89="○", ROW($P$3:$P$89)-ROW($P$3)+1), ROW(B130)), COLUMNS($Q$3:R132)), "")</f>
        <v/>
      </c>
      <c r="S234" s="157" t="str">
        <f t="array" ref="S234">IFERROR(INDEX($Q$3:$U$89, SMALL(IF($P$3:$P$89="○", ROW($P$3:$P$89)-ROW($P$3)+1), ROW(C130)), COLUMNS($Q$3:S132)), "")</f>
        <v/>
      </c>
      <c r="T234" s="157" t="str">
        <f t="array" ref="T234">IFERROR(INDEX($Q$3:$U$89, SMALL(IF($P$3:$P$89="○", ROW($P$3:$P$89)-ROW($P$3)+1), ROW(D130)), COLUMNS($Q$3:T132)), "")</f>
        <v/>
      </c>
      <c r="U234" s="157" t="str">
        <f t="array" ref="U234">IFERROR(INDEX($Q$3:$U$89, SMALL(IF($P$3:$P$89="○", ROW($P$3:$P$89)-ROW($P$3)+1), ROW(E130)), COLUMNS($Q$3:U132)), "")</f>
        <v/>
      </c>
    </row>
    <row r="235" spans="16:21" x14ac:dyDescent="0.15">
      <c r="P235" s="13"/>
      <c r="Q235" s="157" t="str">
        <f t="array" ref="Q235">IFERROR(INDEX($Q$3:$U$89, SMALL(IF($P$3:$P$89="○", ROW($P$3:$P$89)-ROW($P$3)+1), ROW(A131)), COLUMNS($Q$3:Q133)), "")</f>
        <v/>
      </c>
      <c r="R235" s="157" t="str">
        <f t="array" ref="R235">IFERROR(INDEX($Q$3:$U$89, SMALL(IF($P$3:$P$89="○", ROW($P$3:$P$89)-ROW($P$3)+1), ROW(B131)), COLUMNS($Q$3:R133)), "")</f>
        <v/>
      </c>
      <c r="S235" s="157" t="str">
        <f t="array" ref="S235">IFERROR(INDEX($Q$3:$U$89, SMALL(IF($P$3:$P$89="○", ROW($P$3:$P$89)-ROW($P$3)+1), ROW(C131)), COLUMNS($Q$3:S133)), "")</f>
        <v/>
      </c>
      <c r="T235" s="157" t="str">
        <f t="array" ref="T235">IFERROR(INDEX($Q$3:$U$89, SMALL(IF($P$3:$P$89="○", ROW($P$3:$P$89)-ROW($P$3)+1), ROW(D131)), COLUMNS($Q$3:T133)), "")</f>
        <v/>
      </c>
      <c r="U235" s="157" t="str">
        <f t="array" ref="U235">IFERROR(INDEX($Q$3:$U$89, SMALL(IF($P$3:$P$89="○", ROW($P$3:$P$89)-ROW($P$3)+1), ROW(E131)), COLUMNS($Q$3:U133)), "")</f>
        <v/>
      </c>
    </row>
    <row r="236" spans="16:21" x14ac:dyDescent="0.15">
      <c r="P236" s="13"/>
      <c r="Q236" s="157" t="str">
        <f t="array" ref="Q236">IFERROR(INDEX($Q$3:$U$89, SMALL(IF($P$3:$P$89="○", ROW($P$3:$P$89)-ROW($P$3)+1), ROW(A132)), COLUMNS($Q$3:Q134)), "")</f>
        <v/>
      </c>
      <c r="R236" s="157" t="str">
        <f t="array" ref="R236">IFERROR(INDEX($Q$3:$U$89, SMALL(IF($P$3:$P$89="○", ROW($P$3:$P$89)-ROW($P$3)+1), ROW(B132)), COLUMNS($Q$3:R134)), "")</f>
        <v/>
      </c>
      <c r="S236" s="157" t="str">
        <f t="array" ref="S236">IFERROR(INDEX($Q$3:$U$89, SMALL(IF($P$3:$P$89="○", ROW($P$3:$P$89)-ROW($P$3)+1), ROW(C132)), COLUMNS($Q$3:S134)), "")</f>
        <v/>
      </c>
      <c r="T236" s="157" t="str">
        <f t="array" ref="T236">IFERROR(INDEX($Q$3:$U$89, SMALL(IF($P$3:$P$89="○", ROW($P$3:$P$89)-ROW($P$3)+1), ROW(D132)), COLUMNS($Q$3:T134)), "")</f>
        <v/>
      </c>
      <c r="U236" s="157" t="str">
        <f t="array" ref="U236">IFERROR(INDEX($Q$3:$U$89, SMALL(IF($P$3:$P$89="○", ROW($P$3:$P$89)-ROW($P$3)+1), ROW(E132)), COLUMNS($Q$3:U134)), "")</f>
        <v/>
      </c>
    </row>
    <row r="237" spans="16:21" x14ac:dyDescent="0.15">
      <c r="P237" s="13"/>
      <c r="Q237" s="157" t="str">
        <f t="array" ref="Q237">IFERROR(INDEX($Q$3:$U$89, SMALL(IF($P$3:$P$89="○", ROW($P$3:$P$89)-ROW($P$3)+1), ROW(A133)), COLUMNS($Q$3:Q135)), "")</f>
        <v/>
      </c>
      <c r="R237" s="157" t="str">
        <f t="array" ref="R237">IFERROR(INDEX($Q$3:$U$89, SMALL(IF($P$3:$P$89="○", ROW($P$3:$P$89)-ROW($P$3)+1), ROW(B133)), COLUMNS($Q$3:R135)), "")</f>
        <v/>
      </c>
      <c r="S237" s="157" t="str">
        <f t="array" ref="S237">IFERROR(INDEX($Q$3:$U$89, SMALL(IF($P$3:$P$89="○", ROW($P$3:$P$89)-ROW($P$3)+1), ROW(C133)), COLUMNS($Q$3:S135)), "")</f>
        <v/>
      </c>
      <c r="T237" s="157" t="str">
        <f t="array" ref="T237">IFERROR(INDEX($Q$3:$U$89, SMALL(IF($P$3:$P$89="○", ROW($P$3:$P$89)-ROW($P$3)+1), ROW(D133)), COLUMNS($Q$3:T135)), "")</f>
        <v/>
      </c>
      <c r="U237" s="157" t="str">
        <f t="array" ref="U237">IFERROR(INDEX($Q$3:$U$89, SMALL(IF($P$3:$P$89="○", ROW($P$3:$P$89)-ROW($P$3)+1), ROW(E133)), COLUMNS($Q$3:U135)), "")</f>
        <v/>
      </c>
    </row>
    <row r="238" spans="16:21" x14ac:dyDescent="0.15">
      <c r="P238" s="13"/>
      <c r="Q238" s="157" t="str">
        <f t="array" ref="Q238">IFERROR(INDEX($Q$3:$U$89, SMALL(IF($P$3:$P$89="○", ROW($P$3:$P$89)-ROW($P$3)+1), ROW(A134)), COLUMNS($Q$3:Q136)), "")</f>
        <v/>
      </c>
      <c r="R238" s="157" t="str">
        <f t="array" ref="R238">IFERROR(INDEX($Q$3:$U$89, SMALL(IF($P$3:$P$89="○", ROW($P$3:$P$89)-ROW($P$3)+1), ROW(B134)), COLUMNS($Q$3:R136)), "")</f>
        <v/>
      </c>
      <c r="S238" s="157" t="str">
        <f t="array" ref="S238">IFERROR(INDEX($Q$3:$U$89, SMALL(IF($P$3:$P$89="○", ROW($P$3:$P$89)-ROW($P$3)+1), ROW(C134)), COLUMNS($Q$3:S136)), "")</f>
        <v/>
      </c>
      <c r="T238" s="157" t="str">
        <f t="array" ref="T238">IFERROR(INDEX($Q$3:$U$89, SMALL(IF($P$3:$P$89="○", ROW($P$3:$P$89)-ROW($P$3)+1), ROW(D134)), COLUMNS($Q$3:T136)), "")</f>
        <v/>
      </c>
      <c r="U238" s="157" t="str">
        <f t="array" ref="U238">IFERROR(INDEX($Q$3:$U$89, SMALL(IF($P$3:$P$89="○", ROW($P$3:$P$89)-ROW($P$3)+1), ROW(E134)), COLUMNS($Q$3:U136)), "")</f>
        <v/>
      </c>
    </row>
    <row r="239" spans="16:21" x14ac:dyDescent="0.15">
      <c r="P239" s="13"/>
      <c r="Q239" s="157" t="str">
        <f t="array" ref="Q239">IFERROR(INDEX($Q$3:$U$89, SMALL(IF($P$3:$P$89="○", ROW($P$3:$P$89)-ROW($P$3)+1), ROW(A135)), COLUMNS($Q$3:Q137)), "")</f>
        <v/>
      </c>
      <c r="R239" s="157" t="str">
        <f t="array" ref="R239">IFERROR(INDEX($Q$3:$U$89, SMALL(IF($P$3:$P$89="○", ROW($P$3:$P$89)-ROW($P$3)+1), ROW(B135)), COLUMNS($Q$3:R137)), "")</f>
        <v/>
      </c>
      <c r="S239" s="157" t="str">
        <f t="array" ref="S239">IFERROR(INDEX($Q$3:$U$89, SMALL(IF($P$3:$P$89="○", ROW($P$3:$P$89)-ROW($P$3)+1), ROW(C135)), COLUMNS($Q$3:S137)), "")</f>
        <v/>
      </c>
      <c r="T239" s="157" t="str">
        <f t="array" ref="T239">IFERROR(INDEX($Q$3:$U$89, SMALL(IF($P$3:$P$89="○", ROW($P$3:$P$89)-ROW($P$3)+1), ROW(D135)), COLUMNS($Q$3:T137)), "")</f>
        <v/>
      </c>
      <c r="U239" s="157" t="str">
        <f t="array" ref="U239">IFERROR(INDEX($Q$3:$U$89, SMALL(IF($P$3:$P$89="○", ROW($P$3:$P$89)-ROW($P$3)+1), ROW(E135)), COLUMNS($Q$3:U137)), "")</f>
        <v/>
      </c>
    </row>
    <row r="240" spans="16:21" x14ac:dyDescent="0.15">
      <c r="P240" s="13"/>
      <c r="Q240" s="157" t="str">
        <f t="array" ref="Q240">IFERROR(INDEX($Q$3:$U$89, SMALL(IF($P$3:$P$89="○", ROW($P$3:$P$89)-ROW($P$3)+1), ROW(A136)), COLUMNS($Q$3:Q138)), "")</f>
        <v/>
      </c>
      <c r="R240" s="157" t="str">
        <f t="array" ref="R240">IFERROR(INDEX($Q$3:$U$89, SMALL(IF($P$3:$P$89="○", ROW($P$3:$P$89)-ROW($P$3)+1), ROW(B136)), COLUMNS($Q$3:R138)), "")</f>
        <v/>
      </c>
      <c r="S240" s="157" t="str">
        <f t="array" ref="S240">IFERROR(INDEX($Q$3:$U$89, SMALL(IF($P$3:$P$89="○", ROW($P$3:$P$89)-ROW($P$3)+1), ROW(C136)), COLUMNS($Q$3:S138)), "")</f>
        <v/>
      </c>
      <c r="T240" s="157" t="str">
        <f t="array" ref="T240">IFERROR(INDEX($Q$3:$U$89, SMALL(IF($P$3:$P$89="○", ROW($P$3:$P$89)-ROW($P$3)+1), ROW(D136)), COLUMNS($Q$3:T138)), "")</f>
        <v/>
      </c>
      <c r="U240" s="157" t="str">
        <f t="array" ref="U240">IFERROR(INDEX($Q$3:$U$89, SMALL(IF($P$3:$P$89="○", ROW($P$3:$P$89)-ROW($P$3)+1), ROW(E136)), COLUMNS($Q$3:U138)), "")</f>
        <v/>
      </c>
    </row>
    <row r="241" spans="16:21" x14ac:dyDescent="0.15">
      <c r="P241" s="13"/>
      <c r="Q241" s="157" t="str">
        <f t="array" ref="Q241">IFERROR(INDEX($Q$3:$U$89, SMALL(IF($P$3:$P$89="○", ROW($P$3:$P$89)-ROW($P$3)+1), ROW(A137)), COLUMNS($Q$3:Q139)), "")</f>
        <v/>
      </c>
      <c r="R241" s="157" t="str">
        <f t="array" ref="R241">IFERROR(INDEX($Q$3:$U$89, SMALL(IF($P$3:$P$89="○", ROW($P$3:$P$89)-ROW($P$3)+1), ROW(B137)), COLUMNS($Q$3:R139)), "")</f>
        <v/>
      </c>
      <c r="S241" s="157" t="str">
        <f t="array" ref="S241">IFERROR(INDEX($Q$3:$U$89, SMALL(IF($P$3:$P$89="○", ROW($P$3:$P$89)-ROW($P$3)+1), ROW(C137)), COLUMNS($Q$3:S139)), "")</f>
        <v/>
      </c>
      <c r="T241" s="157" t="str">
        <f t="array" ref="T241">IFERROR(INDEX($Q$3:$U$89, SMALL(IF($P$3:$P$89="○", ROW($P$3:$P$89)-ROW($P$3)+1), ROW(D137)), COLUMNS($Q$3:T139)), "")</f>
        <v/>
      </c>
      <c r="U241" s="157" t="str">
        <f t="array" ref="U241">IFERROR(INDEX($Q$3:$U$89, SMALL(IF($P$3:$P$89="○", ROW($P$3:$P$89)-ROW($P$3)+1), ROW(E137)), COLUMNS($Q$3:U139)), "")</f>
        <v/>
      </c>
    </row>
    <row r="242" spans="16:21" x14ac:dyDescent="0.15">
      <c r="P242" s="13"/>
      <c r="Q242" s="157" t="str">
        <f t="array" ref="Q242">IFERROR(INDEX($Q$3:$U$89, SMALL(IF($P$3:$P$89="○", ROW($P$3:$P$89)-ROW($P$3)+1), ROW(A138)), COLUMNS($Q$3:Q140)), "")</f>
        <v/>
      </c>
      <c r="R242" s="157" t="str">
        <f t="array" ref="R242">IFERROR(INDEX($Q$3:$U$89, SMALL(IF($P$3:$P$89="○", ROW($P$3:$P$89)-ROW($P$3)+1), ROW(B138)), COLUMNS($Q$3:R140)), "")</f>
        <v/>
      </c>
      <c r="S242" s="157" t="str">
        <f t="array" ref="S242">IFERROR(INDEX($Q$3:$U$89, SMALL(IF($P$3:$P$89="○", ROW($P$3:$P$89)-ROW($P$3)+1), ROW(C138)), COLUMNS($Q$3:S140)), "")</f>
        <v/>
      </c>
      <c r="T242" s="157" t="str">
        <f t="array" ref="T242">IFERROR(INDEX($Q$3:$U$89, SMALL(IF($P$3:$P$89="○", ROW($P$3:$P$89)-ROW($P$3)+1), ROW(D138)), COLUMNS($Q$3:T140)), "")</f>
        <v/>
      </c>
      <c r="U242" s="157" t="str">
        <f t="array" ref="U242">IFERROR(INDEX($Q$3:$U$89, SMALL(IF($P$3:$P$89="○", ROW($P$3:$P$89)-ROW($P$3)+1), ROW(E138)), COLUMNS($Q$3:U140)), "")</f>
        <v/>
      </c>
    </row>
    <row r="243" spans="16:21" x14ac:dyDescent="0.15">
      <c r="P243" s="13"/>
      <c r="Q243" s="157" t="str">
        <f t="array" ref="Q243">IFERROR(INDEX($Q$3:$U$89, SMALL(IF($P$3:$P$89="○", ROW($P$3:$P$89)-ROW($P$3)+1), ROW(A139)), COLUMNS($Q$3:Q141)), "")</f>
        <v/>
      </c>
      <c r="R243" s="157" t="str">
        <f t="array" ref="R243">IFERROR(INDEX($Q$3:$U$89, SMALL(IF($P$3:$P$89="○", ROW($P$3:$P$89)-ROW($P$3)+1), ROW(B139)), COLUMNS($Q$3:R141)), "")</f>
        <v/>
      </c>
      <c r="S243" s="157" t="str">
        <f t="array" ref="S243">IFERROR(INDEX($Q$3:$U$89, SMALL(IF($P$3:$P$89="○", ROW($P$3:$P$89)-ROW($P$3)+1), ROW(C139)), COLUMNS($Q$3:S141)), "")</f>
        <v/>
      </c>
      <c r="T243" s="157" t="str">
        <f t="array" ref="T243">IFERROR(INDEX($Q$3:$U$89, SMALL(IF($P$3:$P$89="○", ROW($P$3:$P$89)-ROW($P$3)+1), ROW(D139)), COLUMNS($Q$3:T141)), "")</f>
        <v/>
      </c>
      <c r="U243" s="157" t="str">
        <f t="array" ref="U243">IFERROR(INDEX($Q$3:$U$89, SMALL(IF($P$3:$P$89="○", ROW($P$3:$P$89)-ROW($P$3)+1), ROW(E139)), COLUMNS($Q$3:U141)), "")</f>
        <v/>
      </c>
    </row>
    <row r="244" spans="16:21" x14ac:dyDescent="0.15">
      <c r="P244" s="13"/>
      <c r="Q244" s="157" t="str">
        <f t="array" ref="Q244">IFERROR(INDEX($Q$3:$U$89, SMALL(IF($P$3:$P$89="○", ROW($P$3:$P$89)-ROW($P$3)+1), ROW(A140)), COLUMNS($Q$3:Q142)), "")</f>
        <v/>
      </c>
      <c r="R244" s="157" t="str">
        <f t="array" ref="R244">IFERROR(INDEX($Q$3:$U$89, SMALL(IF($P$3:$P$89="○", ROW($P$3:$P$89)-ROW($P$3)+1), ROW(B140)), COLUMNS($Q$3:R142)), "")</f>
        <v/>
      </c>
      <c r="S244" s="157" t="str">
        <f t="array" ref="S244">IFERROR(INDEX($Q$3:$U$89, SMALL(IF($P$3:$P$89="○", ROW($P$3:$P$89)-ROW($P$3)+1), ROW(C140)), COLUMNS($Q$3:S142)), "")</f>
        <v/>
      </c>
      <c r="T244" s="157" t="str">
        <f t="array" ref="T244">IFERROR(INDEX($Q$3:$U$89, SMALL(IF($P$3:$P$89="○", ROW($P$3:$P$89)-ROW($P$3)+1), ROW(D140)), COLUMNS($Q$3:T142)), "")</f>
        <v/>
      </c>
      <c r="U244" s="157" t="str">
        <f t="array" ref="U244">IFERROR(INDEX($Q$3:$U$89, SMALL(IF($P$3:$P$89="○", ROW($P$3:$P$89)-ROW($P$3)+1), ROW(E140)), COLUMNS($Q$3:U142)), "")</f>
        <v/>
      </c>
    </row>
    <row r="245" spans="16:21" x14ac:dyDescent="0.15">
      <c r="P245" s="13"/>
      <c r="Q245" s="157" t="str">
        <f t="array" ref="Q245">IFERROR(INDEX($Q$3:$U$89, SMALL(IF($P$3:$P$89="○", ROW($P$3:$P$89)-ROW($P$3)+1), ROW(A141)), COLUMNS($Q$3:Q143)), "")</f>
        <v/>
      </c>
      <c r="R245" s="157" t="str">
        <f t="array" ref="R245">IFERROR(INDEX($Q$3:$U$89, SMALL(IF($P$3:$P$89="○", ROW($P$3:$P$89)-ROW($P$3)+1), ROW(B141)), COLUMNS($Q$3:R143)), "")</f>
        <v/>
      </c>
      <c r="S245" s="157" t="str">
        <f t="array" ref="S245">IFERROR(INDEX($Q$3:$U$89, SMALL(IF($P$3:$P$89="○", ROW($P$3:$P$89)-ROW($P$3)+1), ROW(C141)), COLUMNS($Q$3:S143)), "")</f>
        <v/>
      </c>
      <c r="T245" s="157" t="str">
        <f t="array" ref="T245">IFERROR(INDEX($Q$3:$U$89, SMALL(IF($P$3:$P$89="○", ROW($P$3:$P$89)-ROW($P$3)+1), ROW(D141)), COLUMNS($Q$3:T143)), "")</f>
        <v/>
      </c>
      <c r="U245" s="157" t="str">
        <f t="array" ref="U245">IFERROR(INDEX($Q$3:$U$89, SMALL(IF($P$3:$P$89="○", ROW($P$3:$P$89)-ROW($P$3)+1), ROW(E141)), COLUMNS($Q$3:U143)), "")</f>
        <v/>
      </c>
    </row>
  </sheetData>
  <sheetProtection selectLockedCells="1"/>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E1B6F-68D6-4151-AC3E-309004C1B640}">
  <sheetPr>
    <tabColor rgb="FF92D050"/>
  </sheetPr>
  <dimension ref="A1:D96"/>
  <sheetViews>
    <sheetView showGridLines="0" view="pageBreakPreview" topLeftCell="A88" zoomScale="81" zoomScaleNormal="100" zoomScaleSheetLayoutView="100" workbookViewId="0">
      <selection activeCell="D20" sqref="D20"/>
    </sheetView>
  </sheetViews>
  <sheetFormatPr defaultColWidth="9" defaultRowHeight="18.75" x14ac:dyDescent="0.15"/>
  <cols>
    <col min="1" max="1" width="10.5" style="158" customWidth="1"/>
    <col min="2" max="2" width="15.125" style="158" customWidth="1"/>
    <col min="3" max="3" width="54.125" style="176" customWidth="1"/>
    <col min="4" max="16384" width="9" style="158"/>
  </cols>
  <sheetData>
    <row r="1" spans="1:4" ht="21.75" customHeight="1" x14ac:dyDescent="0.15">
      <c r="A1" s="258" t="s">
        <v>312</v>
      </c>
      <c r="B1" s="258"/>
      <c r="C1" s="258"/>
      <c r="D1" s="258"/>
    </row>
    <row r="2" spans="1:4" ht="15.75" customHeight="1" x14ac:dyDescent="0.15">
      <c r="A2" s="159"/>
      <c r="C2" s="160"/>
      <c r="D2" s="161" t="s">
        <v>313</v>
      </c>
    </row>
    <row r="3" spans="1:4" ht="15.75" customHeight="1" x14ac:dyDescent="0.15">
      <c r="A3" s="162"/>
      <c r="C3" s="163" t="s">
        <v>14</v>
      </c>
      <c r="D3" s="164">
        <v>200</v>
      </c>
    </row>
    <row r="4" spans="1:4" ht="15.75" customHeight="1" x14ac:dyDescent="0.15">
      <c r="A4" s="162"/>
      <c r="C4" s="163" t="s">
        <v>15</v>
      </c>
      <c r="D4" s="164">
        <v>300</v>
      </c>
    </row>
    <row r="5" spans="1:4" ht="24" customHeight="1" x14ac:dyDescent="0.15">
      <c r="A5" s="162" t="s">
        <v>16</v>
      </c>
      <c r="B5" s="159"/>
      <c r="C5" s="165"/>
      <c r="D5" s="166"/>
    </row>
    <row r="6" spans="1:4" ht="6.75" customHeight="1" x14ac:dyDescent="0.15">
      <c r="A6" s="162"/>
      <c r="B6" s="159"/>
      <c r="C6" s="165"/>
      <c r="D6" s="166"/>
    </row>
    <row r="7" spans="1:4" ht="21" customHeight="1" x14ac:dyDescent="0.15">
      <c r="A7" s="167" t="s">
        <v>314</v>
      </c>
      <c r="B7" s="159"/>
      <c r="C7" s="165"/>
      <c r="D7" s="166"/>
    </row>
    <row r="8" spans="1:4" ht="15.75" customHeight="1" x14ac:dyDescent="0.15">
      <c r="A8" s="259" t="s">
        <v>315</v>
      </c>
      <c r="B8" s="260"/>
      <c r="C8" s="168" t="s">
        <v>260</v>
      </c>
      <c r="D8" s="169" t="s">
        <v>313</v>
      </c>
    </row>
    <row r="9" spans="1:4" ht="15.75" customHeight="1" x14ac:dyDescent="0.15">
      <c r="A9" s="261" t="s">
        <v>133</v>
      </c>
      <c r="B9" s="170" t="s">
        <v>17</v>
      </c>
      <c r="C9" s="170" t="s">
        <v>18</v>
      </c>
      <c r="D9" s="169">
        <v>1</v>
      </c>
    </row>
    <row r="10" spans="1:4" ht="15.75" customHeight="1" x14ac:dyDescent="0.15">
      <c r="A10" s="262"/>
      <c r="B10" s="170" t="s">
        <v>19</v>
      </c>
      <c r="C10" s="170" t="s">
        <v>20</v>
      </c>
      <c r="D10" s="169">
        <v>2</v>
      </c>
    </row>
    <row r="11" spans="1:4" ht="15.75" customHeight="1" x14ac:dyDescent="0.15">
      <c r="A11" s="263" t="s">
        <v>21</v>
      </c>
      <c r="B11" s="264"/>
      <c r="C11" s="171" t="s">
        <v>240</v>
      </c>
      <c r="D11" s="169">
        <v>3</v>
      </c>
    </row>
    <row r="12" spans="1:4" ht="15.75" customHeight="1" x14ac:dyDescent="0.15">
      <c r="A12" s="265" t="s">
        <v>22</v>
      </c>
      <c r="B12" s="246" t="s">
        <v>23</v>
      </c>
      <c r="C12" s="170" t="s">
        <v>316</v>
      </c>
      <c r="D12" s="169">
        <v>4</v>
      </c>
    </row>
    <row r="13" spans="1:4" ht="15.75" customHeight="1" x14ac:dyDescent="0.15">
      <c r="A13" s="265"/>
      <c r="B13" s="246"/>
      <c r="C13" s="172" t="s">
        <v>317</v>
      </c>
      <c r="D13" s="169">
        <v>5</v>
      </c>
    </row>
    <row r="14" spans="1:4" ht="15.75" customHeight="1" x14ac:dyDescent="0.15">
      <c r="A14" s="265"/>
      <c r="B14" s="246"/>
      <c r="C14" s="173" t="s">
        <v>318</v>
      </c>
      <c r="D14" s="169">
        <v>6</v>
      </c>
    </row>
    <row r="15" spans="1:4" ht="15.75" customHeight="1" x14ac:dyDescent="0.15">
      <c r="A15" s="265"/>
      <c r="B15" s="246" t="s">
        <v>24</v>
      </c>
      <c r="C15" s="170" t="s">
        <v>25</v>
      </c>
      <c r="D15" s="169">
        <v>7</v>
      </c>
    </row>
    <row r="16" spans="1:4" ht="15.75" customHeight="1" x14ac:dyDescent="0.15">
      <c r="A16" s="265"/>
      <c r="B16" s="246"/>
      <c r="C16" s="170" t="s">
        <v>26</v>
      </c>
      <c r="D16" s="169">
        <v>8</v>
      </c>
    </row>
    <row r="17" spans="1:4" ht="15.75" customHeight="1" x14ac:dyDescent="0.15">
      <c r="A17" s="265"/>
      <c r="B17" s="246"/>
      <c r="C17" s="170" t="s">
        <v>319</v>
      </c>
      <c r="D17" s="169">
        <v>9</v>
      </c>
    </row>
    <row r="18" spans="1:4" ht="15.75" customHeight="1" x14ac:dyDescent="0.15">
      <c r="A18" s="265"/>
      <c r="B18" s="246" t="s">
        <v>27</v>
      </c>
      <c r="C18" s="173" t="s">
        <v>28</v>
      </c>
      <c r="D18" s="169">
        <v>10</v>
      </c>
    </row>
    <row r="19" spans="1:4" ht="15.75" customHeight="1" x14ac:dyDescent="0.15">
      <c r="A19" s="265"/>
      <c r="B19" s="246"/>
      <c r="C19" s="173" t="s">
        <v>29</v>
      </c>
      <c r="D19" s="169">
        <v>11</v>
      </c>
    </row>
    <row r="20" spans="1:4" ht="15.75" customHeight="1" x14ac:dyDescent="0.15">
      <c r="A20" s="265"/>
      <c r="B20" s="246"/>
      <c r="C20" s="173" t="s">
        <v>30</v>
      </c>
      <c r="D20" s="169">
        <v>12</v>
      </c>
    </row>
    <row r="21" spans="1:4" ht="15.75" customHeight="1" x14ac:dyDescent="0.15">
      <c r="A21" s="265"/>
      <c r="B21" s="246" t="s">
        <v>31</v>
      </c>
      <c r="C21" s="173" t="s">
        <v>32</v>
      </c>
      <c r="D21" s="169">
        <v>13</v>
      </c>
    </row>
    <row r="22" spans="1:4" ht="15.75" customHeight="1" x14ac:dyDescent="0.15">
      <c r="A22" s="265"/>
      <c r="B22" s="246"/>
      <c r="C22" s="173" t="s">
        <v>33</v>
      </c>
      <c r="D22" s="169">
        <v>14</v>
      </c>
    </row>
    <row r="23" spans="1:4" ht="15.75" customHeight="1" x14ac:dyDescent="0.15">
      <c r="A23" s="261"/>
      <c r="B23" s="246"/>
      <c r="C23" s="173" t="s">
        <v>320</v>
      </c>
      <c r="D23" s="169">
        <v>15</v>
      </c>
    </row>
    <row r="24" spans="1:4" ht="15.75" customHeight="1" x14ac:dyDescent="0.15">
      <c r="A24" s="174"/>
      <c r="B24" s="163" t="s">
        <v>34</v>
      </c>
      <c r="C24" s="163" t="s">
        <v>35</v>
      </c>
      <c r="D24" s="169">
        <v>16</v>
      </c>
    </row>
    <row r="25" spans="1:4" ht="15.75" customHeight="1" x14ac:dyDescent="0.15">
      <c r="A25" s="175"/>
      <c r="D25" s="177"/>
    </row>
    <row r="26" spans="1:4" ht="21.75" customHeight="1" x14ac:dyDescent="0.15">
      <c r="A26" s="167" t="s">
        <v>321</v>
      </c>
      <c r="B26" s="175"/>
      <c r="D26" s="177"/>
    </row>
    <row r="27" spans="1:4" ht="15.75" customHeight="1" x14ac:dyDescent="0.15">
      <c r="A27" s="259" t="s">
        <v>315</v>
      </c>
      <c r="B27" s="260"/>
      <c r="C27" s="168" t="s">
        <v>260</v>
      </c>
      <c r="D27" s="169" t="s">
        <v>313</v>
      </c>
    </row>
    <row r="28" spans="1:4" ht="15.75" customHeight="1" x14ac:dyDescent="0.15">
      <c r="A28" s="263" t="s">
        <v>322</v>
      </c>
      <c r="B28" s="264"/>
      <c r="C28" s="178" t="s">
        <v>36</v>
      </c>
      <c r="D28" s="161">
        <v>17</v>
      </c>
    </row>
    <row r="29" spans="1:4" ht="15.75" customHeight="1" x14ac:dyDescent="0.15">
      <c r="A29" s="263"/>
      <c r="B29" s="264"/>
      <c r="C29" s="178" t="s">
        <v>37</v>
      </c>
      <c r="D29" s="161">
        <v>18</v>
      </c>
    </row>
    <row r="30" spans="1:4" ht="15.75" customHeight="1" x14ac:dyDescent="0.15">
      <c r="A30" s="263"/>
      <c r="B30" s="264"/>
      <c r="C30" s="178" t="s">
        <v>38</v>
      </c>
      <c r="D30" s="161">
        <v>19</v>
      </c>
    </row>
    <row r="31" spans="1:4" ht="15.75" customHeight="1" x14ac:dyDescent="0.15">
      <c r="A31" s="263"/>
      <c r="B31" s="264"/>
      <c r="C31" s="178" t="s">
        <v>39</v>
      </c>
      <c r="D31" s="161">
        <v>20</v>
      </c>
    </row>
    <row r="32" spans="1:4" ht="15.75" customHeight="1" x14ac:dyDescent="0.15">
      <c r="A32" s="263"/>
      <c r="B32" s="264"/>
      <c r="C32" s="178" t="s">
        <v>40</v>
      </c>
      <c r="D32" s="161">
        <v>21</v>
      </c>
    </row>
    <row r="33" spans="1:4" ht="15.75" customHeight="1" x14ac:dyDescent="0.15">
      <c r="A33" s="263"/>
      <c r="B33" s="264"/>
      <c r="C33" s="178" t="s">
        <v>41</v>
      </c>
      <c r="D33" s="161">
        <v>22</v>
      </c>
    </row>
    <row r="34" spans="1:4" ht="15.75" customHeight="1" x14ac:dyDescent="0.15">
      <c r="A34" s="263"/>
      <c r="B34" s="264"/>
      <c r="C34" s="178" t="s">
        <v>42</v>
      </c>
      <c r="D34" s="161">
        <v>23</v>
      </c>
    </row>
    <row r="35" spans="1:4" ht="7.5" customHeight="1" x14ac:dyDescent="0.15">
      <c r="A35" s="159"/>
      <c r="B35" s="159"/>
      <c r="C35" s="165"/>
      <c r="D35" s="166"/>
    </row>
    <row r="36" spans="1:4" ht="24" customHeight="1" x14ac:dyDescent="0.15">
      <c r="A36" s="162" t="s">
        <v>44</v>
      </c>
      <c r="B36" s="159"/>
      <c r="C36" s="165"/>
      <c r="D36" s="166"/>
    </row>
    <row r="37" spans="1:4" ht="9" customHeight="1" x14ac:dyDescent="0.15">
      <c r="A37" s="162"/>
      <c r="B37" s="159"/>
      <c r="C37" s="165"/>
      <c r="D37" s="166"/>
    </row>
    <row r="38" spans="1:4" ht="18.75" customHeight="1" x14ac:dyDescent="0.15">
      <c r="A38" s="167" t="s">
        <v>323</v>
      </c>
      <c r="B38" s="159"/>
      <c r="C38" s="165"/>
      <c r="D38" s="166"/>
    </row>
    <row r="39" spans="1:4" ht="15.75" customHeight="1" x14ac:dyDescent="0.15">
      <c r="A39" s="259" t="s">
        <v>315</v>
      </c>
      <c r="B39" s="260"/>
      <c r="C39" s="168" t="s">
        <v>260</v>
      </c>
      <c r="D39" s="161" t="s">
        <v>313</v>
      </c>
    </row>
    <row r="40" spans="1:4" ht="15.75" customHeight="1" x14ac:dyDescent="0.15">
      <c r="A40" s="240" t="s">
        <v>178</v>
      </c>
      <c r="B40" s="237" t="s">
        <v>45</v>
      </c>
      <c r="C40" s="173" t="s">
        <v>46</v>
      </c>
      <c r="D40" s="161">
        <v>24</v>
      </c>
    </row>
    <row r="41" spans="1:4" ht="15.75" customHeight="1" x14ac:dyDescent="0.15">
      <c r="A41" s="241"/>
      <c r="B41" s="238"/>
      <c r="C41" s="179" t="s">
        <v>47</v>
      </c>
      <c r="D41" s="161">
        <v>25</v>
      </c>
    </row>
    <row r="42" spans="1:4" ht="15.75" customHeight="1" x14ac:dyDescent="0.15">
      <c r="A42" s="241"/>
      <c r="B42" s="238"/>
      <c r="C42" s="173" t="s">
        <v>48</v>
      </c>
      <c r="D42" s="161">
        <v>26</v>
      </c>
    </row>
    <row r="43" spans="1:4" ht="15.75" customHeight="1" x14ac:dyDescent="0.15">
      <c r="A43" s="241"/>
      <c r="B43" s="238"/>
      <c r="C43" s="173" t="s">
        <v>49</v>
      </c>
      <c r="D43" s="161">
        <v>27</v>
      </c>
    </row>
    <row r="44" spans="1:4" ht="15.75" customHeight="1" x14ac:dyDescent="0.15">
      <c r="A44" s="242"/>
      <c r="B44" s="180" t="s">
        <v>19</v>
      </c>
      <c r="C44" s="181" t="s">
        <v>20</v>
      </c>
      <c r="D44" s="161">
        <v>28</v>
      </c>
    </row>
    <row r="45" spans="1:4" ht="15.75" customHeight="1" x14ac:dyDescent="0.15">
      <c r="A45" s="256" t="s">
        <v>21</v>
      </c>
      <c r="B45" s="257"/>
      <c r="C45" s="181" t="s">
        <v>50</v>
      </c>
      <c r="D45" s="161">
        <v>29</v>
      </c>
    </row>
    <row r="46" spans="1:4" ht="15.75" customHeight="1" x14ac:dyDescent="0.15">
      <c r="A46" s="246" t="s">
        <v>22</v>
      </c>
      <c r="B46" s="173" t="s">
        <v>51</v>
      </c>
      <c r="C46" s="182" t="s">
        <v>52</v>
      </c>
      <c r="D46" s="161">
        <v>30</v>
      </c>
    </row>
    <row r="47" spans="1:4" ht="15.75" customHeight="1" x14ac:dyDescent="0.15">
      <c r="A47" s="246"/>
      <c r="B47" s="173" t="s">
        <v>53</v>
      </c>
      <c r="C47" s="170" t="s">
        <v>54</v>
      </c>
      <c r="D47" s="161">
        <v>31</v>
      </c>
    </row>
    <row r="48" spans="1:4" ht="15.75" customHeight="1" x14ac:dyDescent="0.15">
      <c r="A48" s="246"/>
      <c r="B48" s="173" t="s">
        <v>55</v>
      </c>
      <c r="C48" s="170" t="s">
        <v>56</v>
      </c>
      <c r="D48" s="161">
        <v>32</v>
      </c>
    </row>
    <row r="49" spans="1:4" ht="15.75" customHeight="1" x14ac:dyDescent="0.15">
      <c r="A49" s="246"/>
      <c r="B49" s="173" t="s">
        <v>31</v>
      </c>
      <c r="C49" s="170" t="s">
        <v>57</v>
      </c>
      <c r="D49" s="161">
        <v>33</v>
      </c>
    </row>
    <row r="50" spans="1:4" ht="15.75" customHeight="1" x14ac:dyDescent="0.15">
      <c r="A50" s="159"/>
      <c r="B50" s="159"/>
      <c r="C50" s="165"/>
      <c r="D50" s="166"/>
    </row>
    <row r="51" spans="1:4" ht="25.5" customHeight="1" x14ac:dyDescent="0.15">
      <c r="A51" s="167" t="s">
        <v>324</v>
      </c>
      <c r="B51" s="159"/>
      <c r="C51" s="183"/>
      <c r="D51" s="166"/>
    </row>
    <row r="52" spans="1:4" ht="17.25" customHeight="1" x14ac:dyDescent="0.15">
      <c r="A52" s="249" t="s">
        <v>315</v>
      </c>
      <c r="B52" s="245"/>
      <c r="C52" s="247" t="s">
        <v>325</v>
      </c>
      <c r="D52" s="251" t="s">
        <v>326</v>
      </c>
    </row>
    <row r="53" spans="1:4" ht="17.25" customHeight="1" x14ac:dyDescent="0.15">
      <c r="A53" s="184"/>
      <c r="B53" s="168" t="s">
        <v>58</v>
      </c>
      <c r="C53" s="253"/>
      <c r="D53" s="252"/>
    </row>
    <row r="54" spans="1:4" ht="17.25" customHeight="1" x14ac:dyDescent="0.15">
      <c r="A54" s="246" t="s">
        <v>19</v>
      </c>
      <c r="B54" s="163" t="s">
        <v>59</v>
      </c>
      <c r="C54" s="180" t="s">
        <v>60</v>
      </c>
      <c r="D54" s="161">
        <v>34</v>
      </c>
    </row>
    <row r="55" spans="1:4" ht="17.25" customHeight="1" x14ac:dyDescent="0.15">
      <c r="A55" s="246"/>
      <c r="B55" s="163" t="s">
        <v>61</v>
      </c>
      <c r="C55" s="180" t="s">
        <v>62</v>
      </c>
      <c r="D55" s="161">
        <v>35</v>
      </c>
    </row>
    <row r="56" spans="1:4" ht="34.5" customHeight="1" x14ac:dyDescent="0.15">
      <c r="A56" s="246"/>
      <c r="B56" s="160" t="s">
        <v>327</v>
      </c>
      <c r="C56" s="180" t="s">
        <v>328</v>
      </c>
      <c r="D56" s="161">
        <v>36</v>
      </c>
    </row>
    <row r="57" spans="1:4" ht="32.25" customHeight="1" x14ac:dyDescent="0.15">
      <c r="A57" s="246"/>
      <c r="B57" s="185" t="s">
        <v>329</v>
      </c>
      <c r="C57" s="180" t="s">
        <v>330</v>
      </c>
      <c r="D57" s="161">
        <v>37</v>
      </c>
    </row>
    <row r="58" spans="1:4" ht="17.25" customHeight="1" x14ac:dyDescent="0.15">
      <c r="A58" s="246"/>
      <c r="B58" s="163" t="s">
        <v>63</v>
      </c>
      <c r="C58" s="180" t="s">
        <v>64</v>
      </c>
      <c r="D58" s="161">
        <v>38</v>
      </c>
    </row>
    <row r="59" spans="1:4" ht="17.25" customHeight="1" x14ac:dyDescent="0.15">
      <c r="A59" s="246" t="s">
        <v>22</v>
      </c>
      <c r="B59" s="254" t="s">
        <v>59</v>
      </c>
      <c r="C59" s="180" t="s">
        <v>65</v>
      </c>
      <c r="D59" s="161">
        <v>39</v>
      </c>
    </row>
    <row r="60" spans="1:4" ht="17.25" customHeight="1" x14ac:dyDescent="0.15">
      <c r="A60" s="246"/>
      <c r="B60" s="254"/>
      <c r="C60" s="180" t="s">
        <v>66</v>
      </c>
      <c r="D60" s="161">
        <v>40</v>
      </c>
    </row>
    <row r="61" spans="1:4" ht="17.25" customHeight="1" x14ac:dyDescent="0.15">
      <c r="A61" s="246"/>
      <c r="B61" s="254"/>
      <c r="C61" s="180" t="s">
        <v>67</v>
      </c>
      <c r="D61" s="161">
        <v>41</v>
      </c>
    </row>
    <row r="62" spans="1:4" ht="17.25" customHeight="1" x14ac:dyDescent="0.15">
      <c r="A62" s="246"/>
      <c r="B62" s="254" t="s">
        <v>68</v>
      </c>
      <c r="C62" s="180" t="s">
        <v>69</v>
      </c>
      <c r="D62" s="161">
        <v>42</v>
      </c>
    </row>
    <row r="63" spans="1:4" ht="17.25" customHeight="1" x14ac:dyDescent="0.15">
      <c r="A63" s="246"/>
      <c r="B63" s="254"/>
      <c r="C63" s="180" t="s">
        <v>70</v>
      </c>
      <c r="D63" s="161">
        <v>43</v>
      </c>
    </row>
    <row r="64" spans="1:4" ht="17.25" customHeight="1" x14ac:dyDescent="0.15">
      <c r="A64" s="246"/>
      <c r="B64" s="254"/>
      <c r="C64" s="180" t="s">
        <v>71</v>
      </c>
      <c r="D64" s="161">
        <v>44</v>
      </c>
    </row>
    <row r="65" spans="1:4" ht="17.25" customHeight="1" x14ac:dyDescent="0.15">
      <c r="A65" s="246"/>
      <c r="B65" s="246" t="s">
        <v>327</v>
      </c>
      <c r="C65" s="180" t="s">
        <v>72</v>
      </c>
      <c r="D65" s="161">
        <v>45</v>
      </c>
    </row>
    <row r="66" spans="1:4" ht="17.25" customHeight="1" x14ac:dyDescent="0.15">
      <c r="A66" s="246"/>
      <c r="B66" s="246"/>
      <c r="C66" s="180" t="s">
        <v>73</v>
      </c>
      <c r="D66" s="161">
        <v>46</v>
      </c>
    </row>
    <row r="67" spans="1:4" ht="17.25" customHeight="1" x14ac:dyDescent="0.15">
      <c r="A67" s="246"/>
      <c r="B67" s="246"/>
      <c r="C67" s="180" t="s">
        <v>74</v>
      </c>
      <c r="D67" s="161">
        <v>47</v>
      </c>
    </row>
    <row r="68" spans="1:4" ht="17.25" customHeight="1" x14ac:dyDescent="0.15">
      <c r="A68" s="246"/>
      <c r="B68" s="255" t="s">
        <v>329</v>
      </c>
      <c r="C68" s="180" t="s">
        <v>75</v>
      </c>
      <c r="D68" s="161">
        <v>48</v>
      </c>
    </row>
    <row r="69" spans="1:4" ht="17.25" customHeight="1" x14ac:dyDescent="0.15">
      <c r="A69" s="246"/>
      <c r="B69" s="255"/>
      <c r="C69" s="180" t="s">
        <v>331</v>
      </c>
      <c r="D69" s="161">
        <v>49</v>
      </c>
    </row>
    <row r="70" spans="1:4" ht="17.25" customHeight="1" x14ac:dyDescent="0.15">
      <c r="A70" s="246"/>
      <c r="B70" s="170" t="s">
        <v>63</v>
      </c>
      <c r="C70" s="180" t="s">
        <v>76</v>
      </c>
      <c r="D70" s="161">
        <v>50</v>
      </c>
    </row>
    <row r="71" spans="1:4" ht="17.25" customHeight="1" x14ac:dyDescent="0.15">
      <c r="A71" s="243" t="s">
        <v>77</v>
      </c>
      <c r="B71" s="244"/>
      <c r="C71" s="163" t="s">
        <v>78</v>
      </c>
      <c r="D71" s="161">
        <v>51</v>
      </c>
    </row>
    <row r="72" spans="1:4" ht="17.25" customHeight="1" x14ac:dyDescent="0.15">
      <c r="A72" s="159"/>
      <c r="B72" s="159"/>
      <c r="C72" s="165"/>
      <c r="D72" s="166"/>
    </row>
    <row r="73" spans="1:4" ht="17.25" customHeight="1" x14ac:dyDescent="0.15">
      <c r="A73" s="167" t="s">
        <v>332</v>
      </c>
      <c r="B73" s="186"/>
      <c r="C73" s="165"/>
      <c r="D73" s="166"/>
    </row>
    <row r="74" spans="1:4" ht="17.25" customHeight="1" x14ac:dyDescent="0.15">
      <c r="A74" s="245" t="s">
        <v>315</v>
      </c>
      <c r="B74" s="245"/>
      <c r="C74" s="187" t="s">
        <v>325</v>
      </c>
      <c r="D74" s="161" t="s">
        <v>313</v>
      </c>
    </row>
    <row r="75" spans="1:4" ht="17.25" customHeight="1" x14ac:dyDescent="0.15">
      <c r="A75" s="246" t="s">
        <v>333</v>
      </c>
      <c r="B75" s="246"/>
      <c r="C75" s="163" t="s">
        <v>79</v>
      </c>
      <c r="D75" s="161">
        <v>52</v>
      </c>
    </row>
    <row r="76" spans="1:4" ht="17.25" customHeight="1" x14ac:dyDescent="0.15">
      <c r="A76" s="246"/>
      <c r="B76" s="246"/>
      <c r="C76" s="163" t="s">
        <v>239</v>
      </c>
      <c r="D76" s="161">
        <v>53</v>
      </c>
    </row>
    <row r="77" spans="1:4" ht="17.25" customHeight="1" x14ac:dyDescent="0.15">
      <c r="A77" s="246"/>
      <c r="B77" s="246"/>
      <c r="C77" s="163" t="s">
        <v>80</v>
      </c>
      <c r="D77" s="161">
        <v>54</v>
      </c>
    </row>
    <row r="78" spans="1:4" ht="17.25" customHeight="1" x14ac:dyDescent="0.15">
      <c r="A78" s="246"/>
      <c r="B78" s="246"/>
      <c r="C78" s="163" t="s">
        <v>81</v>
      </c>
      <c r="D78" s="161">
        <v>55</v>
      </c>
    </row>
    <row r="79" spans="1:4" ht="17.25" customHeight="1" x14ac:dyDescent="0.15">
      <c r="A79" s="246"/>
      <c r="B79" s="246"/>
      <c r="C79" s="163" t="s">
        <v>82</v>
      </c>
      <c r="D79" s="161">
        <v>56</v>
      </c>
    </row>
    <row r="80" spans="1:4" ht="17.25" customHeight="1" x14ac:dyDescent="0.15">
      <c r="A80" s="246"/>
      <c r="B80" s="246"/>
      <c r="C80" s="163" t="s">
        <v>241</v>
      </c>
      <c r="D80" s="161">
        <v>57</v>
      </c>
    </row>
    <row r="81" spans="1:4" ht="17.25" customHeight="1" x14ac:dyDescent="0.15">
      <c r="A81" s="246"/>
      <c r="B81" s="246"/>
      <c r="C81" s="163" t="s">
        <v>334</v>
      </c>
      <c r="D81" s="161">
        <v>58</v>
      </c>
    </row>
    <row r="82" spans="1:4" ht="17.25" customHeight="1" x14ac:dyDescent="0.15">
      <c r="A82" s="246"/>
      <c r="B82" s="246"/>
      <c r="C82" s="163" t="s">
        <v>335</v>
      </c>
      <c r="D82" s="188" t="s">
        <v>306</v>
      </c>
    </row>
    <row r="83" spans="1:4" ht="17.25" customHeight="1" x14ac:dyDescent="0.15">
      <c r="A83" s="246"/>
      <c r="B83" s="246"/>
      <c r="C83" s="163" t="s">
        <v>336</v>
      </c>
      <c r="D83" s="188" t="s">
        <v>337</v>
      </c>
    </row>
    <row r="84" spans="1:4" ht="17.25" customHeight="1" x14ac:dyDescent="0.15">
      <c r="A84" s="246"/>
      <c r="B84" s="246"/>
      <c r="C84" s="163" t="s">
        <v>83</v>
      </c>
      <c r="D84" s="161">
        <v>59</v>
      </c>
    </row>
    <row r="85" spans="1:4" ht="17.25" customHeight="1" x14ac:dyDescent="0.15">
      <c r="A85" s="246"/>
      <c r="B85" s="246"/>
      <c r="C85" s="163" t="s">
        <v>338</v>
      </c>
      <c r="D85" s="161">
        <v>60</v>
      </c>
    </row>
    <row r="86" spans="1:4" ht="17.25" customHeight="1" x14ac:dyDescent="0.15">
      <c r="A86" s="159"/>
      <c r="B86" s="159"/>
      <c r="C86" s="165"/>
      <c r="D86" s="166"/>
    </row>
    <row r="87" spans="1:4" ht="30.75" customHeight="1" x14ac:dyDescent="0.15">
      <c r="A87" s="162" t="s">
        <v>84</v>
      </c>
      <c r="B87" s="159"/>
      <c r="C87" s="165"/>
      <c r="D87" s="166"/>
    </row>
    <row r="88" spans="1:4" ht="7.5" customHeight="1" x14ac:dyDescent="0.15">
      <c r="A88" s="159"/>
      <c r="B88" s="159"/>
      <c r="C88" s="165"/>
      <c r="D88" s="166"/>
    </row>
    <row r="89" spans="1:4" ht="17.25" customHeight="1" x14ac:dyDescent="0.15">
      <c r="A89" s="247" t="s">
        <v>10</v>
      </c>
      <c r="B89" s="248"/>
      <c r="C89" s="249" t="s">
        <v>260</v>
      </c>
      <c r="D89" s="251" t="s">
        <v>313</v>
      </c>
    </row>
    <row r="90" spans="1:4" ht="17.25" customHeight="1" x14ac:dyDescent="0.15">
      <c r="A90" s="189"/>
      <c r="B90" s="168" t="s">
        <v>242</v>
      </c>
      <c r="C90" s="250"/>
      <c r="D90" s="252"/>
    </row>
    <row r="91" spans="1:4" ht="17.25" customHeight="1" x14ac:dyDescent="0.15">
      <c r="A91" s="237" t="s">
        <v>22</v>
      </c>
      <c r="B91" s="240" t="s">
        <v>53</v>
      </c>
      <c r="C91" s="170" t="s">
        <v>85</v>
      </c>
      <c r="D91" s="169">
        <v>61</v>
      </c>
    </row>
    <row r="92" spans="1:4" ht="17.25" customHeight="1" x14ac:dyDescent="0.15">
      <c r="A92" s="238"/>
      <c r="B92" s="241"/>
      <c r="C92" s="190" t="s">
        <v>86</v>
      </c>
      <c r="D92" s="169">
        <v>62</v>
      </c>
    </row>
    <row r="93" spans="1:4" ht="17.25" customHeight="1" x14ac:dyDescent="0.15">
      <c r="A93" s="238"/>
      <c r="B93" s="240" t="s">
        <v>55</v>
      </c>
      <c r="C93" s="190" t="s">
        <v>87</v>
      </c>
      <c r="D93" s="169">
        <v>63</v>
      </c>
    </row>
    <row r="94" spans="1:4" ht="17.25" customHeight="1" x14ac:dyDescent="0.15">
      <c r="A94" s="238"/>
      <c r="B94" s="241"/>
      <c r="C94" s="163" t="s">
        <v>88</v>
      </c>
      <c r="D94" s="169">
        <v>64</v>
      </c>
    </row>
    <row r="95" spans="1:4" ht="17.25" customHeight="1" x14ac:dyDescent="0.15">
      <c r="A95" s="238"/>
      <c r="B95" s="240" t="s">
        <v>31</v>
      </c>
      <c r="C95" s="172" t="s">
        <v>89</v>
      </c>
      <c r="D95" s="169">
        <v>65</v>
      </c>
    </row>
    <row r="96" spans="1:4" ht="17.25" customHeight="1" x14ac:dyDescent="0.15">
      <c r="A96" s="239"/>
      <c r="B96" s="242"/>
      <c r="C96" s="163" t="s">
        <v>90</v>
      </c>
      <c r="D96" s="169">
        <v>66</v>
      </c>
    </row>
  </sheetData>
  <mergeCells count="35">
    <mergeCell ref="A45:B45"/>
    <mergeCell ref="A1:D1"/>
    <mergeCell ref="A8:B8"/>
    <mergeCell ref="A9:A10"/>
    <mergeCell ref="A11:B11"/>
    <mergeCell ref="A12:A23"/>
    <mergeCell ref="B12:B14"/>
    <mergeCell ref="B15:B17"/>
    <mergeCell ref="B18:B20"/>
    <mergeCell ref="B21:B23"/>
    <mergeCell ref="A27:B27"/>
    <mergeCell ref="A28:B34"/>
    <mergeCell ref="A39:B39"/>
    <mergeCell ref="A40:A44"/>
    <mergeCell ref="B40:B43"/>
    <mergeCell ref="C89:C90"/>
    <mergeCell ref="D89:D90"/>
    <mergeCell ref="A46:A49"/>
    <mergeCell ref="A52:B52"/>
    <mergeCell ref="C52:C53"/>
    <mergeCell ref="D52:D53"/>
    <mergeCell ref="A54:A58"/>
    <mergeCell ref="A59:A70"/>
    <mergeCell ref="B59:B61"/>
    <mergeCell ref="B62:B64"/>
    <mergeCell ref="B65:B67"/>
    <mergeCell ref="B68:B69"/>
    <mergeCell ref="A91:A96"/>
    <mergeCell ref="B91:B92"/>
    <mergeCell ref="B93:B94"/>
    <mergeCell ref="B95:B96"/>
    <mergeCell ref="A71:B71"/>
    <mergeCell ref="A74:B74"/>
    <mergeCell ref="A75:B85"/>
    <mergeCell ref="A89:B89"/>
  </mergeCells>
  <phoneticPr fontId="3"/>
  <pageMargins left="0.7" right="0.7" top="0.75" bottom="0.75" header="0.3" footer="0.3"/>
  <pageSetup paperSize="9" orientation="portrait"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29</vt:i4>
      </vt:variant>
    </vt:vector>
  </HeadingPairs>
  <TitlesOfParts>
    <vt:vector size="32" baseType="lpstr">
      <vt:lpstr>活動記録</vt:lpstr>
      <vt:lpstr>【選択肢】 </vt:lpstr>
      <vt:lpstr>【取組番号早見表】</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活動記録!Print_Area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積山　豊幸</dc:creator>
  <cp:lastModifiedBy>梶原　歩</cp:lastModifiedBy>
  <cp:lastPrinted>2026-02-03T05:47:12Z</cp:lastPrinted>
  <dcterms:created xsi:type="dcterms:W3CDTF">2019-03-15T08:39:15Z</dcterms:created>
  <dcterms:modified xsi:type="dcterms:W3CDTF">2026-03-13T02:40:06Z</dcterms:modified>
</cp:coreProperties>
</file>