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2265" windowWidth="7980" windowHeight="7020" tabRatio="667" activeTab="11"/>
  </bookViews>
  <sheets>
    <sheet name="4月30日 " sheetId="1" r:id="rId1"/>
    <sheet name="5月31日 " sheetId="2" r:id="rId2"/>
    <sheet name="6月30日  " sheetId="3" r:id="rId3"/>
    <sheet name="7月31日 " sheetId="4" r:id="rId4"/>
    <sheet name="8月31日  " sheetId="5" r:id="rId5"/>
    <sheet name="9月30日" sheetId="6" r:id="rId6"/>
    <sheet name="10月31日 " sheetId="7" r:id="rId7"/>
    <sheet name="1１月30日" sheetId="8" r:id="rId8"/>
    <sheet name="12月31日 " sheetId="9" r:id="rId9"/>
    <sheet name="1月31日 " sheetId="10" r:id="rId10"/>
    <sheet name="2月29日 " sheetId="11" r:id="rId11"/>
    <sheet name="3月31日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<sst xmlns="http://schemas.openxmlformats.org/spreadsheetml/2006/main" count="1596" uniqueCount="69">
  <si>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</si>
  <si>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</si>
  <si>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</si>
  <si>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</si>
  <si>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</si>
  <si>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</si>
  <si>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</si>
  <si>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</si>
  <si>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（旧１市６町毎の状況）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</si>
  <si>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</si>
  <si>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</si>
  <si>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</si>
  <si>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</si>
  <si>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</si>
  <si>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</si>
  <si>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</si>
  <si>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</si>
  <si>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</si>
  <si>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</si>
  <si>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</si>
  <si>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</si>
  <si>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</si>
  <si>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</si>
  <si>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</si>
  <si>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</si>
  <si>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</si>
  <si>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</si>
  <si>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</si>
  <si>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</si>
  <si>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</si>
  <si>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</si>
  <si>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</si>
  <si>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</si>
  <si>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</si>
  <si>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</si>
  <si>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</si>
  <si>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</si>
  <si>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</si>
  <si>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</si>
  <si>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</si>
  <si>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</si>
  <si>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</si>
  <si>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</si>
  <si>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</si>
  <si>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※世帯数は、日本人と同居の世帯も含むものである。</t>
  </si>
  <si>
    <t>住民基本台帳人口・世帯数（平成23年4月30日現在）</t>
  </si>
  <si>
    <t>外国人登録人口・世帯数（平成23年4月30日現在）</t>
  </si>
  <si>
    <t>住民基本台帳人口・世帯数（平成23年5月31日現在）</t>
  </si>
  <si>
    <t>外国人登録人口・世帯数（平成23年5月31日現在）</t>
  </si>
  <si>
    <t>住民基本台帳人口・世帯数（平成２３年6月３０日現在）</t>
  </si>
  <si>
    <t>外国人登録人口・世帯数（平成２３年6月３０日現在）</t>
  </si>
  <si>
    <t>外国人登録人口・世帯数（平成23年7月３1日現在）</t>
  </si>
  <si>
    <t>住民基本台帳人口・世帯数（平成23年7月31日現在）</t>
  </si>
  <si>
    <t>外国人登録人口・世帯数（平成23年8月31日現在）</t>
  </si>
  <si>
    <t>住民基本台帳人口・世帯数（平成23年8月31日現在）</t>
  </si>
  <si>
    <t>住民基本台帳人口・世帯数（平成２３年9月３０日現在）</t>
  </si>
  <si>
    <t>外国人登録人口・世帯数（平成２３年９月３０日現在）</t>
  </si>
  <si>
    <t>住民基本台帳人口・世帯数（平成23年10月３1日現在）</t>
  </si>
  <si>
    <t>外国人登録人口・世帯数（平成23年10月３1日現在）</t>
  </si>
  <si>
    <t>住民基本台帳人口・世帯数（平成23年11月30日現在）</t>
  </si>
  <si>
    <t>外国人登録人口・世帯数（平成23年11月３０日現在）</t>
  </si>
  <si>
    <t>住民基本台帳人口・世帯数（平成23年12月３1日現在）</t>
  </si>
  <si>
    <t>外国人登録人口・世帯数（平成23年12月31日現在）</t>
  </si>
  <si>
    <t>住民基本台帳人口・世帯数（平成24年1月３1日現在）</t>
  </si>
  <si>
    <t>外国人登録人口・世帯数（平成24年1月３1日現在）</t>
  </si>
  <si>
    <t>住民基本台帳人口・世帯数（平成24年2月29日現在）</t>
  </si>
  <si>
    <t>外国人登録人口・世帯数（平成24年2月29日現在）</t>
  </si>
  <si>
    <t>住民基本台帳人口・世帯数（平成24年3月31日現在）</t>
  </si>
  <si>
    <t>外国人登録人口・世帯数（平成24年3月31日現在）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</si>
</sst>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179" fontId="5" fillId="0" borderId="9" xfId="17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3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179" fontId="5" fillId="0" borderId="5" xfId="17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3" xfId="17" applyFont="1" applyBorder="1" applyAlignment="1">
      <alignment vertical="center"/>
    </xf>
    <xf numFmtId="38" fontId="5" fillId="0" borderId="14" xfId="17" applyFont="1" applyBorder="1" applyAlignment="1">
      <alignment vertical="center"/>
    </xf>
    <xf numFmtId="179" fontId="5" fillId="0" borderId="15" xfId="17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17" applyFont="1" applyBorder="1" applyAlignment="1">
      <alignment vertical="center"/>
    </xf>
    <xf numFmtId="38" fontId="5" fillId="0" borderId="16" xfId="17" applyFont="1" applyBorder="1" applyAlignment="1">
      <alignment vertical="center"/>
    </xf>
    <xf numFmtId="49" fontId="6" fillId="0" borderId="16" xfId="17" applyNumberFormat="1" applyFont="1" applyBorder="1" applyAlignment="1">
      <alignment horizontal="center" vertical="center"/>
    </xf>
    <xf numFmtId="49" fontId="6" fillId="0" borderId="0" xfId="17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0" xfId="17" applyNumberFormat="1" applyFont="1" applyBorder="1" applyAlignment="1">
      <alignment horizontal="center" vertical="center"/>
    </xf>
    <xf numFmtId="177" fontId="5" fillId="0" borderId="4" xfId="17" applyNumberFormat="1" applyFont="1" applyBorder="1" applyAlignment="1">
      <alignment horizontal="center" vertical="center"/>
    </xf>
    <xf numFmtId="177" fontId="5" fillId="0" borderId="5" xfId="17" applyNumberFormat="1" applyFont="1" applyBorder="1" applyAlignment="1">
      <alignment vertical="center"/>
    </xf>
    <xf numFmtId="177" fontId="5" fillId="0" borderId="10" xfId="17" applyNumberFormat="1" applyFont="1" applyBorder="1" applyAlignment="1">
      <alignment vertical="center"/>
    </xf>
    <xf numFmtId="177" fontId="5" fillId="0" borderId="4" xfId="17" applyNumberFormat="1" applyFont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177" fontId="5" fillId="0" borderId="17" xfId="17" applyNumberFormat="1" applyFont="1" applyBorder="1" applyAlignment="1">
      <alignment horizontal="center" vertical="center"/>
    </xf>
    <xf numFmtId="177" fontId="5" fillId="0" borderId="8" xfId="17" applyNumberFormat="1" applyFont="1" applyBorder="1" applyAlignment="1">
      <alignment horizontal="center" vertical="center"/>
    </xf>
    <xf numFmtId="177" fontId="5" fillId="0" borderId="13" xfId="17" applyNumberFormat="1" applyFont="1" applyBorder="1" applyAlignment="1">
      <alignment vertical="center"/>
    </xf>
    <xf numFmtId="177" fontId="5" fillId="0" borderId="17" xfId="17" applyNumberFormat="1" applyFont="1" applyBorder="1" applyAlignment="1">
      <alignment vertical="center"/>
    </xf>
    <xf numFmtId="38" fontId="5" fillId="0" borderId="8" xfId="17" applyNumberFormat="1" applyFont="1" applyBorder="1" applyAlignment="1">
      <alignment vertical="center"/>
    </xf>
    <xf numFmtId="38" fontId="5" fillId="0" borderId="17" xfId="17" applyFont="1" applyBorder="1" applyAlignment="1">
      <alignment vertical="center"/>
    </xf>
    <xf numFmtId="177" fontId="5" fillId="0" borderId="10" xfId="17" applyNumberFormat="1" applyFont="1" applyBorder="1" applyAlignment="1">
      <alignment horizontal="right" vertical="center"/>
    </xf>
    <xf numFmtId="177" fontId="5" fillId="0" borderId="4" xfId="17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5" fillId="0" borderId="17" xfId="17" applyNumberFormat="1" applyFont="1" applyBorder="1" applyAlignment="1">
      <alignment horizontal="right" vertical="center"/>
    </xf>
    <xf numFmtId="177" fontId="5" fillId="0" borderId="8" xfId="17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zoomScale="120" zoomScaleNormal="120" workbookViewId="0" topLeftCell="A1">
      <selection activeCell="A37" sqref="A37:B3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46" t="s">
        <v>45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7"/>
      <c r="B5" s="49" t="s">
        <v>3</v>
      </c>
      <c r="C5" s="51" t="s">
        <v>4</v>
      </c>
      <c r="D5" s="51"/>
      <c r="E5" s="52"/>
      <c r="F5" s="53" t="s">
        <v>5</v>
      </c>
      <c r="G5" s="54"/>
      <c r="H5" s="54"/>
      <c r="I5" s="54"/>
      <c r="J5" s="55"/>
    </row>
    <row r="6" spans="1:10" ht="14.25">
      <c r="A6" s="48"/>
      <c r="B6" s="50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16006</v>
      </c>
      <c r="C7" s="9">
        <v>19127</v>
      </c>
      <c r="D7" s="9">
        <v>21072</v>
      </c>
      <c r="E7" s="10">
        <f>SUM(C7:D7)</f>
        <v>40199</v>
      </c>
      <c r="F7" s="8">
        <v>10407</v>
      </c>
      <c r="G7" s="9">
        <v>5950</v>
      </c>
      <c r="H7" s="9">
        <v>9071</v>
      </c>
      <c r="I7" s="9">
        <v>15021</v>
      </c>
      <c r="J7" s="11">
        <f>ROUND(I7/E7,3)</f>
        <v>0.374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8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49" t="s">
        <v>3</v>
      </c>
      <c r="C11" s="51" t="s">
        <v>4</v>
      </c>
      <c r="D11" s="51"/>
      <c r="E11" s="52"/>
      <c r="F11" s="60" t="s">
        <v>5</v>
      </c>
      <c r="G11" s="54"/>
      <c r="H11" s="54"/>
      <c r="I11" s="54"/>
      <c r="J11" s="55"/>
    </row>
    <row r="12" spans="1:10" ht="14.25">
      <c r="A12" s="59"/>
      <c r="B12" s="50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7764</v>
      </c>
      <c r="C13" s="15">
        <v>9239</v>
      </c>
      <c r="D13" s="15">
        <v>9996</v>
      </c>
      <c r="E13" s="16">
        <f aca="true" t="shared" si="0" ref="E13:E19">SUM(C13:D13)</f>
        <v>19235</v>
      </c>
      <c r="F13" s="17">
        <v>4463</v>
      </c>
      <c r="G13" s="15">
        <v>2506</v>
      </c>
      <c r="H13" s="15">
        <v>3900</v>
      </c>
      <c r="I13" s="15">
        <v>6406</v>
      </c>
      <c r="J13" s="18">
        <f aca="true" t="shared" si="1" ref="J13:J20">ROUND(I13/E13,3)</f>
        <v>0.333</v>
      </c>
    </row>
    <row r="14" spans="1:10" ht="14.25">
      <c r="A14" s="13" t="s">
        <v>10</v>
      </c>
      <c r="B14" s="14">
        <v>1558</v>
      </c>
      <c r="C14" s="15">
        <v>1972</v>
      </c>
      <c r="D14" s="15">
        <v>2208</v>
      </c>
      <c r="E14" s="16">
        <f t="shared" si="0"/>
        <v>4180</v>
      </c>
      <c r="F14" s="17">
        <v>1206</v>
      </c>
      <c r="G14" s="15">
        <v>737</v>
      </c>
      <c r="H14" s="15">
        <v>1079</v>
      </c>
      <c r="I14" s="15">
        <v>1816</v>
      </c>
      <c r="J14" s="18">
        <f t="shared" si="1"/>
        <v>0.434</v>
      </c>
    </row>
    <row r="15" spans="1:10" ht="14.25">
      <c r="A15" s="13" t="s">
        <v>11</v>
      </c>
      <c r="B15" s="14">
        <v>3781</v>
      </c>
      <c r="C15" s="15">
        <v>4289</v>
      </c>
      <c r="D15" s="15">
        <v>4762</v>
      </c>
      <c r="E15" s="16">
        <f t="shared" si="0"/>
        <v>9051</v>
      </c>
      <c r="F15" s="17">
        <v>2555</v>
      </c>
      <c r="G15" s="15">
        <v>1454</v>
      </c>
      <c r="H15" s="15">
        <v>2196</v>
      </c>
      <c r="I15" s="15">
        <v>3650</v>
      </c>
      <c r="J15" s="18">
        <f t="shared" si="1"/>
        <v>0.403</v>
      </c>
    </row>
    <row r="16" spans="1:10" ht="14.25">
      <c r="A16" s="13" t="s">
        <v>12</v>
      </c>
      <c r="B16" s="14">
        <v>852</v>
      </c>
      <c r="C16" s="15">
        <v>1123</v>
      </c>
      <c r="D16" s="15">
        <v>1192</v>
      </c>
      <c r="E16" s="16">
        <f t="shared" si="0"/>
        <v>2315</v>
      </c>
      <c r="F16" s="17">
        <v>635</v>
      </c>
      <c r="G16" s="15">
        <v>371</v>
      </c>
      <c r="H16" s="15">
        <v>545</v>
      </c>
      <c r="I16" s="15">
        <v>916</v>
      </c>
      <c r="J16" s="18">
        <f t="shared" si="1"/>
        <v>0.396</v>
      </c>
    </row>
    <row r="17" spans="1:10" ht="14.25">
      <c r="A17" s="13" t="s">
        <v>13</v>
      </c>
      <c r="B17" s="14">
        <v>709</v>
      </c>
      <c r="C17" s="15">
        <v>986</v>
      </c>
      <c r="D17" s="15">
        <v>1137</v>
      </c>
      <c r="E17" s="16">
        <f t="shared" si="0"/>
        <v>2123</v>
      </c>
      <c r="F17" s="17">
        <v>578</v>
      </c>
      <c r="G17" s="15">
        <v>345</v>
      </c>
      <c r="H17" s="15">
        <v>513</v>
      </c>
      <c r="I17" s="15">
        <v>858</v>
      </c>
      <c r="J17" s="18">
        <f t="shared" si="1"/>
        <v>0.404</v>
      </c>
    </row>
    <row r="18" spans="1:10" ht="14.25">
      <c r="A18" s="13" t="s">
        <v>14</v>
      </c>
      <c r="B18" s="14">
        <v>664</v>
      </c>
      <c r="C18" s="15">
        <v>781</v>
      </c>
      <c r="D18" s="15">
        <v>910</v>
      </c>
      <c r="E18" s="16">
        <f t="shared" si="0"/>
        <v>1691</v>
      </c>
      <c r="F18" s="17">
        <v>528</v>
      </c>
      <c r="G18" s="15">
        <v>296</v>
      </c>
      <c r="H18" s="15">
        <v>450</v>
      </c>
      <c r="I18" s="15">
        <v>746</v>
      </c>
      <c r="J18" s="18">
        <f t="shared" si="1"/>
        <v>0.441</v>
      </c>
    </row>
    <row r="19" spans="1:10" ht="14.25">
      <c r="A19" s="13" t="s">
        <v>15</v>
      </c>
      <c r="B19" s="14">
        <v>678</v>
      </c>
      <c r="C19" s="15">
        <v>737</v>
      </c>
      <c r="D19" s="15">
        <v>867</v>
      </c>
      <c r="E19" s="16">
        <f t="shared" si="0"/>
        <v>1604</v>
      </c>
      <c r="F19" s="17">
        <v>442</v>
      </c>
      <c r="G19" s="15">
        <v>241</v>
      </c>
      <c r="H19" s="15">
        <v>388</v>
      </c>
      <c r="I19" s="15">
        <v>629</v>
      </c>
      <c r="J19" s="18">
        <f t="shared" si="1"/>
        <v>0.392</v>
      </c>
    </row>
    <row r="20" spans="1:10" ht="15" thickBot="1">
      <c r="A20" s="19" t="s">
        <v>16</v>
      </c>
      <c r="B20" s="20">
        <f aca="true" t="shared" si="2" ref="B20:H20">SUM(B13:B19)</f>
        <v>16006</v>
      </c>
      <c r="C20" s="20">
        <f t="shared" si="2"/>
        <v>19127</v>
      </c>
      <c r="D20" s="20">
        <f t="shared" si="2"/>
        <v>21072</v>
      </c>
      <c r="E20" s="20">
        <f t="shared" si="2"/>
        <v>40199</v>
      </c>
      <c r="F20" s="40">
        <f t="shared" si="2"/>
        <v>10407</v>
      </c>
      <c r="G20" s="20">
        <f t="shared" si="2"/>
        <v>5950</v>
      </c>
      <c r="H20" s="20">
        <f t="shared" si="2"/>
        <v>9071</v>
      </c>
      <c r="I20" s="21">
        <f>SUM(G20:H20)</f>
        <v>15021</v>
      </c>
      <c r="J20" s="22">
        <f t="shared" si="1"/>
        <v>0.374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17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60" t="s">
        <v>18</v>
      </c>
      <c r="B24" s="61"/>
      <c r="C24" s="2" t="s">
        <v>0</v>
      </c>
      <c r="D24" s="2" t="s">
        <v>1</v>
      </c>
      <c r="E24" s="3" t="s">
        <v>2</v>
      </c>
      <c r="F24" s="60" t="s">
        <v>18</v>
      </c>
      <c r="G24" s="61"/>
      <c r="H24" s="2" t="s">
        <v>0</v>
      </c>
      <c r="I24" s="2" t="s">
        <v>1</v>
      </c>
      <c r="J24" s="3" t="s">
        <v>2</v>
      </c>
    </row>
    <row r="25" spans="1:10" ht="14.25">
      <c r="A25" s="62" t="s">
        <v>19</v>
      </c>
      <c r="B25" s="63"/>
      <c r="C25" s="15">
        <v>694</v>
      </c>
      <c r="D25" s="15">
        <v>621</v>
      </c>
      <c r="E25" s="16">
        <f aca="true" t="shared" si="3" ref="E25:E36">C25+D25</f>
        <v>1315</v>
      </c>
      <c r="F25" s="62" t="s">
        <v>20</v>
      </c>
      <c r="G25" s="64"/>
      <c r="H25" s="15">
        <v>1870</v>
      </c>
      <c r="I25" s="15">
        <v>1804</v>
      </c>
      <c r="J25" s="16">
        <f aca="true" t="shared" si="4" ref="J25:J35">H25+I25</f>
        <v>3674</v>
      </c>
    </row>
    <row r="26" spans="1:10" ht="14.25">
      <c r="A26" s="62" t="s">
        <v>21</v>
      </c>
      <c r="B26" s="63"/>
      <c r="C26" s="15">
        <v>786</v>
      </c>
      <c r="D26" s="15">
        <v>703</v>
      </c>
      <c r="E26" s="16">
        <f t="shared" si="3"/>
        <v>1489</v>
      </c>
      <c r="F26" s="62" t="s">
        <v>22</v>
      </c>
      <c r="G26" s="64"/>
      <c r="H26" s="15">
        <v>1178</v>
      </c>
      <c r="I26" s="15">
        <v>1379</v>
      </c>
      <c r="J26" s="16">
        <f t="shared" si="4"/>
        <v>2557</v>
      </c>
    </row>
    <row r="27" spans="1:10" ht="14.25">
      <c r="A27" s="62" t="s">
        <v>23</v>
      </c>
      <c r="B27" s="63"/>
      <c r="C27" s="15">
        <v>815</v>
      </c>
      <c r="D27" s="15">
        <v>725</v>
      </c>
      <c r="E27" s="16">
        <f t="shared" si="3"/>
        <v>1540</v>
      </c>
      <c r="F27" s="62" t="s">
        <v>24</v>
      </c>
      <c r="G27" s="64"/>
      <c r="H27" s="15">
        <v>1212</v>
      </c>
      <c r="I27" s="15">
        <v>1598</v>
      </c>
      <c r="J27" s="16">
        <f t="shared" si="4"/>
        <v>2810</v>
      </c>
    </row>
    <row r="28" spans="1:10" ht="14.25">
      <c r="A28" s="62" t="s">
        <v>25</v>
      </c>
      <c r="B28" s="63"/>
      <c r="C28" s="15">
        <v>885</v>
      </c>
      <c r="D28" s="15">
        <v>832</v>
      </c>
      <c r="E28" s="16">
        <f t="shared" si="3"/>
        <v>1717</v>
      </c>
      <c r="F28" s="62" t="s">
        <v>26</v>
      </c>
      <c r="G28" s="64"/>
      <c r="H28" s="15">
        <v>1353</v>
      </c>
      <c r="I28" s="15">
        <v>2006</v>
      </c>
      <c r="J28" s="16">
        <f t="shared" si="4"/>
        <v>3359</v>
      </c>
    </row>
    <row r="29" spans="1:10" ht="14.25">
      <c r="A29" s="62" t="s">
        <v>27</v>
      </c>
      <c r="B29" s="63"/>
      <c r="C29" s="15">
        <v>845</v>
      </c>
      <c r="D29" s="15">
        <v>718</v>
      </c>
      <c r="E29" s="16">
        <f t="shared" si="3"/>
        <v>1563</v>
      </c>
      <c r="F29" s="62" t="s">
        <v>28</v>
      </c>
      <c r="G29" s="64"/>
      <c r="H29" s="15">
        <v>1221</v>
      </c>
      <c r="I29" s="15">
        <v>1862</v>
      </c>
      <c r="J29" s="16">
        <f t="shared" si="4"/>
        <v>3083</v>
      </c>
    </row>
    <row r="30" spans="1:10" ht="14.25">
      <c r="A30" s="62" t="s">
        <v>29</v>
      </c>
      <c r="B30" s="63"/>
      <c r="C30" s="15">
        <v>808</v>
      </c>
      <c r="D30" s="15">
        <v>649</v>
      </c>
      <c r="E30" s="16">
        <f t="shared" si="3"/>
        <v>1457</v>
      </c>
      <c r="F30" s="62" t="s">
        <v>30</v>
      </c>
      <c r="G30" s="64"/>
      <c r="H30" s="15">
        <v>650</v>
      </c>
      <c r="I30" s="15">
        <v>1333</v>
      </c>
      <c r="J30" s="16">
        <f t="shared" si="4"/>
        <v>1983</v>
      </c>
    </row>
    <row r="31" spans="1:10" ht="14.25">
      <c r="A31" s="62" t="s">
        <v>31</v>
      </c>
      <c r="B31" s="63"/>
      <c r="C31" s="15">
        <v>916</v>
      </c>
      <c r="D31" s="15">
        <v>786</v>
      </c>
      <c r="E31" s="16">
        <f t="shared" si="3"/>
        <v>1702</v>
      </c>
      <c r="F31" s="62" t="s">
        <v>32</v>
      </c>
      <c r="G31" s="64"/>
      <c r="H31" s="15">
        <v>265</v>
      </c>
      <c r="I31" s="15">
        <v>631</v>
      </c>
      <c r="J31" s="16">
        <f t="shared" si="4"/>
        <v>896</v>
      </c>
    </row>
    <row r="32" spans="1:10" ht="14.25">
      <c r="A32" s="62" t="s">
        <v>33</v>
      </c>
      <c r="B32" s="63"/>
      <c r="C32" s="15">
        <v>1032</v>
      </c>
      <c r="D32" s="15">
        <v>883</v>
      </c>
      <c r="E32" s="16">
        <f t="shared" si="3"/>
        <v>1915</v>
      </c>
      <c r="F32" s="62" t="s">
        <v>34</v>
      </c>
      <c r="G32" s="64"/>
      <c r="H32" s="15">
        <v>57</v>
      </c>
      <c r="I32" s="15">
        <v>221</v>
      </c>
      <c r="J32" s="16">
        <f t="shared" si="4"/>
        <v>278</v>
      </c>
    </row>
    <row r="33" spans="1:10" ht="14.25">
      <c r="A33" s="62" t="s">
        <v>35</v>
      </c>
      <c r="B33" s="63"/>
      <c r="C33" s="15">
        <v>893</v>
      </c>
      <c r="D33" s="15">
        <v>816</v>
      </c>
      <c r="E33" s="16">
        <f t="shared" si="3"/>
        <v>1709</v>
      </c>
      <c r="F33" s="62" t="s">
        <v>36</v>
      </c>
      <c r="G33" s="64"/>
      <c r="H33" s="15">
        <v>14</v>
      </c>
      <c r="I33" s="15">
        <v>40</v>
      </c>
      <c r="J33" s="16">
        <f t="shared" si="4"/>
        <v>54</v>
      </c>
    </row>
    <row r="34" spans="1:10" ht="14.25">
      <c r="A34" s="62" t="s">
        <v>37</v>
      </c>
      <c r="B34" s="63"/>
      <c r="C34" s="15">
        <v>893</v>
      </c>
      <c r="D34" s="15">
        <v>888</v>
      </c>
      <c r="E34" s="16">
        <f t="shared" si="3"/>
        <v>1781</v>
      </c>
      <c r="F34" s="62" t="s">
        <v>38</v>
      </c>
      <c r="G34" s="64"/>
      <c r="H34" s="15">
        <v>0</v>
      </c>
      <c r="I34" s="15">
        <v>1</v>
      </c>
      <c r="J34" s="16">
        <f t="shared" si="4"/>
        <v>1</v>
      </c>
    </row>
    <row r="35" spans="1:10" ht="14.25">
      <c r="A35" s="62" t="s">
        <v>39</v>
      </c>
      <c r="B35" s="63"/>
      <c r="C35" s="15">
        <v>1195</v>
      </c>
      <c r="D35" s="15">
        <v>1166</v>
      </c>
      <c r="E35" s="16">
        <f t="shared" si="3"/>
        <v>2361</v>
      </c>
      <c r="F35" s="62" t="s">
        <v>40</v>
      </c>
      <c r="G35" s="64"/>
      <c r="H35" s="15">
        <v>0</v>
      </c>
      <c r="I35" s="15">
        <v>0</v>
      </c>
      <c r="J35" s="16">
        <f t="shared" si="4"/>
        <v>0</v>
      </c>
    </row>
    <row r="36" spans="1:10" ht="15" thickBot="1">
      <c r="A36" s="65" t="s">
        <v>41</v>
      </c>
      <c r="B36" s="66"/>
      <c r="C36" s="9">
        <v>1545</v>
      </c>
      <c r="D36" s="9">
        <v>1410</v>
      </c>
      <c r="E36" s="10">
        <f t="shared" si="3"/>
        <v>2955</v>
      </c>
      <c r="F36" s="67" t="s">
        <v>42</v>
      </c>
      <c r="G36" s="68"/>
      <c r="H36" s="9">
        <f>C25+C26+C27+C28+C29+C30+C31+C32+C33+C34+C35+C36+H25+H26+H27+H28+H29+H30+H31+H32+H33+H34+H35</f>
        <v>19127</v>
      </c>
      <c r="I36" s="9">
        <f>D25+D26+D27+D28+D29+D30+D31+D32+D33+D34+D35+D36+I25+I26+I27+I28+I29+I30+I31+I32+I33+I34+I35</f>
        <v>21072</v>
      </c>
      <c r="J36" s="10">
        <f>E25+E26+E27+E28+E29+E30+E31+E32+E33+E34+E35+E36+J25+J26+J27+J28+J29+J30+J31+J32+J33+J34+J35</f>
        <v>40199</v>
      </c>
    </row>
    <row r="37" spans="1:10" ht="14.25">
      <c r="A37" s="69"/>
      <c r="B37" s="70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6" t="s">
        <v>46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47"/>
      <c r="B42" s="49" t="s">
        <v>43</v>
      </c>
      <c r="C42" s="51" t="s">
        <v>4</v>
      </c>
      <c r="D42" s="51"/>
      <c r="E42" s="52"/>
      <c r="F42" s="53" t="s">
        <v>5</v>
      </c>
      <c r="G42" s="54"/>
      <c r="H42" s="54"/>
      <c r="I42" s="54"/>
      <c r="J42" s="55"/>
    </row>
    <row r="43" spans="1:10" ht="14.25">
      <c r="A43" s="48"/>
      <c r="B43" s="50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282</v>
      </c>
      <c r="C44" s="9">
        <v>109</v>
      </c>
      <c r="D44" s="9">
        <v>205</v>
      </c>
      <c r="E44" s="10">
        <f>SUM(C44:D44)</f>
        <v>314</v>
      </c>
      <c r="F44" s="8">
        <v>19</v>
      </c>
      <c r="G44" s="9">
        <v>10</v>
      </c>
      <c r="H44" s="9">
        <v>14</v>
      </c>
      <c r="I44" s="9">
        <f>SUM(G44:H44)</f>
        <v>24</v>
      </c>
      <c r="J44" s="11">
        <f>ROUND(I44/E44,3)</f>
        <v>0.076</v>
      </c>
    </row>
    <row r="47" spans="1:10" ht="15" thickBot="1">
      <c r="A47" s="56" t="s">
        <v>8</v>
      </c>
      <c r="B47" s="56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49" t="s">
        <v>43</v>
      </c>
      <c r="C48" s="51" t="s">
        <v>4</v>
      </c>
      <c r="D48" s="51"/>
      <c r="E48" s="52"/>
      <c r="F48" s="60" t="s">
        <v>5</v>
      </c>
      <c r="G48" s="54"/>
      <c r="H48" s="54"/>
      <c r="I48" s="54"/>
      <c r="J48" s="55"/>
    </row>
    <row r="49" spans="1:10" ht="14.25">
      <c r="A49" s="59"/>
      <c r="B49" s="50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153</v>
      </c>
      <c r="C50" s="30">
        <v>66</v>
      </c>
      <c r="D50" s="30">
        <v>107</v>
      </c>
      <c r="E50" s="31">
        <f aca="true" t="shared" si="5" ref="E50:E56">SUM(C50:D50)</f>
        <v>173</v>
      </c>
      <c r="F50" s="32">
        <v>9</v>
      </c>
      <c r="G50" s="33">
        <v>6</v>
      </c>
      <c r="H50" s="33">
        <v>5</v>
      </c>
      <c r="I50" s="33">
        <f aca="true" t="shared" si="6" ref="I50:I56">SUM(G50:H50)</f>
        <v>11</v>
      </c>
      <c r="J50" s="18">
        <f aca="true" t="shared" si="7" ref="J50:J57">ROUND(I50/E50,3)</f>
        <v>0.064</v>
      </c>
    </row>
    <row r="51" spans="1:10" ht="14.25">
      <c r="A51" s="13" t="s">
        <v>10</v>
      </c>
      <c r="B51" s="29">
        <v>33</v>
      </c>
      <c r="C51" s="30">
        <v>13</v>
      </c>
      <c r="D51" s="34">
        <v>20</v>
      </c>
      <c r="E51" s="31">
        <f t="shared" si="5"/>
        <v>33</v>
      </c>
      <c r="F51" s="32">
        <v>0</v>
      </c>
      <c r="G51" s="33">
        <v>0</v>
      </c>
      <c r="H51" s="33">
        <v>0</v>
      </c>
      <c r="I51" s="33">
        <f t="shared" si="6"/>
        <v>0</v>
      </c>
      <c r="J51" s="18">
        <f t="shared" si="7"/>
        <v>0</v>
      </c>
    </row>
    <row r="52" spans="1:10" ht="14.25">
      <c r="A52" s="13" t="s">
        <v>11</v>
      </c>
      <c r="B52" s="29">
        <v>59</v>
      </c>
      <c r="C52" s="30">
        <v>17</v>
      </c>
      <c r="D52" s="30">
        <v>51</v>
      </c>
      <c r="E52" s="31">
        <f t="shared" si="5"/>
        <v>68</v>
      </c>
      <c r="F52" s="32">
        <v>9</v>
      </c>
      <c r="G52" s="33">
        <v>3</v>
      </c>
      <c r="H52" s="33">
        <v>8</v>
      </c>
      <c r="I52" s="33">
        <f t="shared" si="6"/>
        <v>11</v>
      </c>
      <c r="J52" s="18">
        <f t="shared" si="7"/>
        <v>0.162</v>
      </c>
    </row>
    <row r="53" spans="1:10" ht="14.25">
      <c r="A53" s="13" t="s">
        <v>12</v>
      </c>
      <c r="B53" s="29">
        <v>12</v>
      </c>
      <c r="C53" s="30">
        <v>1</v>
      </c>
      <c r="D53" s="30">
        <v>12</v>
      </c>
      <c r="E53" s="31">
        <f t="shared" si="5"/>
        <v>13</v>
      </c>
      <c r="F53" s="32">
        <v>1</v>
      </c>
      <c r="G53" s="33">
        <v>1</v>
      </c>
      <c r="H53" s="33">
        <v>1</v>
      </c>
      <c r="I53" s="33">
        <f t="shared" si="6"/>
        <v>2</v>
      </c>
      <c r="J53" s="18">
        <f t="shared" si="7"/>
        <v>0.154</v>
      </c>
    </row>
    <row r="54" spans="1:10" ht="14.25">
      <c r="A54" s="13" t="s">
        <v>13</v>
      </c>
      <c r="B54" s="29">
        <v>14</v>
      </c>
      <c r="C54" s="30">
        <v>9</v>
      </c>
      <c r="D54" s="30">
        <v>6</v>
      </c>
      <c r="E54" s="31">
        <f t="shared" si="5"/>
        <v>15</v>
      </c>
      <c r="F54" s="32">
        <v>0</v>
      </c>
      <c r="G54" s="33">
        <v>0</v>
      </c>
      <c r="H54" s="33">
        <v>0</v>
      </c>
      <c r="I54" s="33">
        <f t="shared" si="6"/>
        <v>0</v>
      </c>
      <c r="J54" s="18">
        <f t="shared" si="7"/>
        <v>0</v>
      </c>
    </row>
    <row r="55" spans="1:10" ht="14.25">
      <c r="A55" s="13" t="s">
        <v>14</v>
      </c>
      <c r="B55" s="29">
        <v>4</v>
      </c>
      <c r="C55" s="30">
        <v>2</v>
      </c>
      <c r="D55" s="30">
        <v>2</v>
      </c>
      <c r="E55" s="31">
        <f t="shared" si="5"/>
        <v>4</v>
      </c>
      <c r="F55" s="32">
        <v>0</v>
      </c>
      <c r="G55" s="33">
        <v>0</v>
      </c>
      <c r="H55" s="33">
        <v>0</v>
      </c>
      <c r="I55" s="33">
        <f t="shared" si="6"/>
        <v>0</v>
      </c>
      <c r="J55" s="18">
        <f t="shared" si="7"/>
        <v>0</v>
      </c>
    </row>
    <row r="56" spans="1:10" ht="14.25">
      <c r="A56" s="13" t="s">
        <v>15</v>
      </c>
      <c r="B56" s="29">
        <v>8</v>
      </c>
      <c r="C56" s="30">
        <v>1</v>
      </c>
      <c r="D56" s="30">
        <v>7</v>
      </c>
      <c r="E56" s="31">
        <f t="shared" si="5"/>
        <v>8</v>
      </c>
      <c r="F56" s="32">
        <v>0</v>
      </c>
      <c r="G56" s="33">
        <v>0</v>
      </c>
      <c r="H56" s="33">
        <v>0</v>
      </c>
      <c r="I56" s="33">
        <f t="shared" si="6"/>
        <v>0</v>
      </c>
      <c r="J56" s="18">
        <f t="shared" si="7"/>
        <v>0</v>
      </c>
    </row>
    <row r="57" spans="1:10" ht="15" thickBot="1">
      <c r="A57" s="19" t="s">
        <v>16</v>
      </c>
      <c r="B57" s="35">
        <f aca="true" t="shared" si="8" ref="B57:I57">SUM(B50:B56)</f>
        <v>283</v>
      </c>
      <c r="C57" s="36">
        <f t="shared" si="8"/>
        <v>109</v>
      </c>
      <c r="D57" s="36">
        <f t="shared" si="8"/>
        <v>205</v>
      </c>
      <c r="E57" s="37">
        <f t="shared" si="8"/>
        <v>314</v>
      </c>
      <c r="F57" s="38">
        <f t="shared" si="8"/>
        <v>19</v>
      </c>
      <c r="G57" s="37">
        <f t="shared" si="8"/>
        <v>10</v>
      </c>
      <c r="H57" s="37">
        <f t="shared" si="8"/>
        <v>14</v>
      </c>
      <c r="I57" s="37">
        <f t="shared" si="8"/>
        <v>24</v>
      </c>
      <c r="J57" s="11">
        <f t="shared" si="7"/>
        <v>0.076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56" t="s">
        <v>17</v>
      </c>
      <c r="B60" s="56"/>
      <c r="C60" s="1"/>
      <c r="D60" s="1"/>
      <c r="E60" s="1"/>
      <c r="F60" s="1"/>
      <c r="G60" s="1"/>
      <c r="H60" s="1"/>
      <c r="I60" s="1"/>
      <c r="J60" s="1"/>
    </row>
    <row r="61" spans="1:10" ht="14.25">
      <c r="A61" s="60" t="s">
        <v>18</v>
      </c>
      <c r="B61" s="61"/>
      <c r="C61" s="2" t="s">
        <v>0</v>
      </c>
      <c r="D61" s="2" t="s">
        <v>1</v>
      </c>
      <c r="E61" s="3" t="s">
        <v>2</v>
      </c>
      <c r="F61" s="60" t="s">
        <v>18</v>
      </c>
      <c r="G61" s="61"/>
      <c r="H61" s="2" t="s">
        <v>0</v>
      </c>
      <c r="I61" s="2" t="s">
        <v>1</v>
      </c>
      <c r="J61" s="3" t="s">
        <v>2</v>
      </c>
    </row>
    <row r="62" spans="1:10" ht="14.25">
      <c r="A62" s="62" t="s">
        <v>19</v>
      </c>
      <c r="B62" s="63"/>
      <c r="C62" s="15">
        <v>1</v>
      </c>
      <c r="D62" s="15">
        <v>0</v>
      </c>
      <c r="E62" s="16">
        <f aca="true" t="shared" si="9" ref="E62:E73">SUM(C62+D62)</f>
        <v>1</v>
      </c>
      <c r="F62" s="62" t="s">
        <v>20</v>
      </c>
      <c r="G62" s="64"/>
      <c r="H62" s="15">
        <v>5</v>
      </c>
      <c r="I62" s="15">
        <v>5</v>
      </c>
      <c r="J62" s="16">
        <f aca="true" t="shared" si="10" ref="J62:J73">SUM(H62+I62)</f>
        <v>10</v>
      </c>
    </row>
    <row r="63" spans="1:10" ht="14.25">
      <c r="A63" s="62" t="s">
        <v>21</v>
      </c>
      <c r="B63" s="63"/>
      <c r="C63" s="15">
        <v>3</v>
      </c>
      <c r="D63" s="15">
        <v>3</v>
      </c>
      <c r="E63" s="16">
        <f t="shared" si="9"/>
        <v>6</v>
      </c>
      <c r="F63" s="62" t="s">
        <v>22</v>
      </c>
      <c r="G63" s="64"/>
      <c r="H63" s="15">
        <v>3</v>
      </c>
      <c r="I63" s="15">
        <v>4</v>
      </c>
      <c r="J63" s="16">
        <f t="shared" si="10"/>
        <v>7</v>
      </c>
    </row>
    <row r="64" spans="1:10" ht="14.25">
      <c r="A64" s="62" t="s">
        <v>23</v>
      </c>
      <c r="B64" s="63"/>
      <c r="C64" s="15">
        <v>3</v>
      </c>
      <c r="D64" s="15">
        <v>2</v>
      </c>
      <c r="E64" s="16">
        <f t="shared" si="9"/>
        <v>5</v>
      </c>
      <c r="F64" s="62" t="s">
        <v>24</v>
      </c>
      <c r="G64" s="64"/>
      <c r="H64" s="15">
        <v>6</v>
      </c>
      <c r="I64" s="15">
        <v>1</v>
      </c>
      <c r="J64" s="16">
        <f t="shared" si="10"/>
        <v>7</v>
      </c>
    </row>
    <row r="65" spans="1:10" ht="14.25">
      <c r="A65" s="62" t="s">
        <v>25</v>
      </c>
      <c r="B65" s="63"/>
      <c r="C65" s="15">
        <v>3</v>
      </c>
      <c r="D65" s="15">
        <v>3</v>
      </c>
      <c r="E65" s="16">
        <f t="shared" si="9"/>
        <v>6</v>
      </c>
      <c r="F65" s="62" t="s">
        <v>26</v>
      </c>
      <c r="G65" s="64"/>
      <c r="H65" s="15">
        <v>0</v>
      </c>
      <c r="I65" s="15">
        <v>1</v>
      </c>
      <c r="J65" s="16">
        <f t="shared" si="10"/>
        <v>1</v>
      </c>
    </row>
    <row r="66" spans="1:10" ht="14.25">
      <c r="A66" s="62" t="s">
        <v>27</v>
      </c>
      <c r="B66" s="63"/>
      <c r="C66" s="15">
        <v>29</v>
      </c>
      <c r="D66" s="15">
        <v>31</v>
      </c>
      <c r="E66" s="16">
        <f t="shared" si="9"/>
        <v>60</v>
      </c>
      <c r="F66" s="62" t="s">
        <v>28</v>
      </c>
      <c r="G66" s="64"/>
      <c r="H66" s="15">
        <v>1</v>
      </c>
      <c r="I66" s="15">
        <v>3</v>
      </c>
      <c r="J66" s="16">
        <f t="shared" si="10"/>
        <v>4</v>
      </c>
    </row>
    <row r="67" spans="1:10" ht="14.25">
      <c r="A67" s="62" t="s">
        <v>29</v>
      </c>
      <c r="B67" s="63"/>
      <c r="C67" s="15">
        <v>23</v>
      </c>
      <c r="D67" s="15">
        <v>35</v>
      </c>
      <c r="E67" s="16">
        <f t="shared" si="9"/>
        <v>58</v>
      </c>
      <c r="F67" s="62" t="s">
        <v>30</v>
      </c>
      <c r="G67" s="64"/>
      <c r="H67" s="15">
        <v>0</v>
      </c>
      <c r="I67" s="15">
        <v>4</v>
      </c>
      <c r="J67" s="16">
        <f t="shared" si="10"/>
        <v>4</v>
      </c>
    </row>
    <row r="68" spans="1:10" ht="14.25">
      <c r="A68" s="62" t="s">
        <v>31</v>
      </c>
      <c r="B68" s="63"/>
      <c r="C68" s="15">
        <v>8</v>
      </c>
      <c r="D68" s="15">
        <v>42</v>
      </c>
      <c r="E68" s="16">
        <f t="shared" si="9"/>
        <v>50</v>
      </c>
      <c r="F68" s="62" t="s">
        <v>32</v>
      </c>
      <c r="G68" s="64"/>
      <c r="H68" s="15">
        <v>0</v>
      </c>
      <c r="I68" s="15">
        <v>1</v>
      </c>
      <c r="J68" s="16">
        <f t="shared" si="10"/>
        <v>1</v>
      </c>
    </row>
    <row r="69" spans="1:10" ht="14.25">
      <c r="A69" s="62" t="s">
        <v>33</v>
      </c>
      <c r="B69" s="63"/>
      <c r="C69" s="15">
        <v>6</v>
      </c>
      <c r="D69" s="15">
        <v>30</v>
      </c>
      <c r="E69" s="16">
        <f t="shared" si="9"/>
        <v>36</v>
      </c>
      <c r="F69" s="62" t="s">
        <v>34</v>
      </c>
      <c r="G69" s="64"/>
      <c r="H69" s="15">
        <v>0</v>
      </c>
      <c r="I69" s="15">
        <v>0</v>
      </c>
      <c r="J69" s="16">
        <f t="shared" si="10"/>
        <v>0</v>
      </c>
    </row>
    <row r="70" spans="1:10" ht="14.25">
      <c r="A70" s="62" t="s">
        <v>35</v>
      </c>
      <c r="B70" s="63"/>
      <c r="C70" s="15">
        <v>3</v>
      </c>
      <c r="D70" s="15">
        <v>19</v>
      </c>
      <c r="E70" s="16">
        <f t="shared" si="9"/>
        <v>22</v>
      </c>
      <c r="F70" s="62" t="s">
        <v>36</v>
      </c>
      <c r="G70" s="64"/>
      <c r="H70" s="15">
        <v>0</v>
      </c>
      <c r="I70" s="15">
        <v>0</v>
      </c>
      <c r="J70" s="16">
        <f t="shared" si="10"/>
        <v>0</v>
      </c>
    </row>
    <row r="71" spans="1:10" ht="14.25">
      <c r="A71" s="62" t="s">
        <v>37</v>
      </c>
      <c r="B71" s="63"/>
      <c r="C71" s="15">
        <v>6</v>
      </c>
      <c r="D71" s="15">
        <v>11</v>
      </c>
      <c r="E71" s="16">
        <f t="shared" si="9"/>
        <v>17</v>
      </c>
      <c r="F71" s="62" t="s">
        <v>38</v>
      </c>
      <c r="G71" s="64"/>
      <c r="H71" s="15">
        <v>0</v>
      </c>
      <c r="I71" s="15">
        <v>0</v>
      </c>
      <c r="J71" s="16">
        <f t="shared" si="10"/>
        <v>0</v>
      </c>
    </row>
    <row r="72" spans="1:10" ht="14.25">
      <c r="A72" s="62" t="s">
        <v>39</v>
      </c>
      <c r="B72" s="63"/>
      <c r="C72" s="15">
        <v>6</v>
      </c>
      <c r="D72" s="15">
        <v>5</v>
      </c>
      <c r="E72" s="16">
        <f t="shared" si="9"/>
        <v>11</v>
      </c>
      <c r="F72" s="62" t="s">
        <v>40</v>
      </c>
      <c r="G72" s="64"/>
      <c r="H72" s="15">
        <v>0</v>
      </c>
      <c r="I72" s="15">
        <v>0</v>
      </c>
      <c r="J72" s="16">
        <f t="shared" si="10"/>
        <v>0</v>
      </c>
    </row>
    <row r="73" spans="1:10" ht="15" thickBot="1">
      <c r="A73" s="65" t="s">
        <v>41</v>
      </c>
      <c r="B73" s="66"/>
      <c r="C73" s="9">
        <v>3</v>
      </c>
      <c r="D73" s="9">
        <v>5</v>
      </c>
      <c r="E73" s="10">
        <f t="shared" si="9"/>
        <v>8</v>
      </c>
      <c r="F73" s="67" t="s">
        <v>42</v>
      </c>
      <c r="G73" s="68"/>
      <c r="H73" s="39">
        <f>SUM((SUM(C62:C73)+(SUM(H62:H72))))</f>
        <v>109</v>
      </c>
      <c r="I73" s="9">
        <f>SUM((SUM(D62:D73)+(SUM(I62:I72))))</f>
        <v>205</v>
      </c>
      <c r="J73" s="10">
        <f t="shared" si="10"/>
        <v>314</v>
      </c>
    </row>
  </sheetData>
  <sheetProtection/>
  <mergeCells count="75">
    <mergeCell ref="A72:B72"/>
    <mergeCell ref="F72:G72"/>
    <mergeCell ref="A73:B73"/>
    <mergeCell ref="F73:G73"/>
    <mergeCell ref="A70:B70"/>
    <mergeCell ref="F70:G70"/>
    <mergeCell ref="A71:B71"/>
    <mergeCell ref="F71:G71"/>
    <mergeCell ref="A68:B68"/>
    <mergeCell ref="F68:G68"/>
    <mergeCell ref="A69:B69"/>
    <mergeCell ref="F69:G69"/>
    <mergeCell ref="A66:B66"/>
    <mergeCell ref="F66:G66"/>
    <mergeCell ref="A67:B67"/>
    <mergeCell ref="F67:G67"/>
    <mergeCell ref="A64:B64"/>
    <mergeCell ref="F64:G64"/>
    <mergeCell ref="A65:B65"/>
    <mergeCell ref="F65:G65"/>
    <mergeCell ref="A62:B62"/>
    <mergeCell ref="F62:G62"/>
    <mergeCell ref="A63:B63"/>
    <mergeCell ref="F63:G63"/>
    <mergeCell ref="F48:J48"/>
    <mergeCell ref="A60:B60"/>
    <mergeCell ref="A61:B61"/>
    <mergeCell ref="F61:G61"/>
    <mergeCell ref="A47:C47"/>
    <mergeCell ref="A48:A49"/>
    <mergeCell ref="B48:B49"/>
    <mergeCell ref="C48:E48"/>
    <mergeCell ref="A37:B37"/>
    <mergeCell ref="A39:J39"/>
    <mergeCell ref="A42:A43"/>
    <mergeCell ref="B42:B43"/>
    <mergeCell ref="C42:E42"/>
    <mergeCell ref="F42:J42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F11:J11"/>
    <mergeCell ref="A23:B23"/>
    <mergeCell ref="A24:B24"/>
    <mergeCell ref="F24:G24"/>
    <mergeCell ref="A10:C10"/>
    <mergeCell ref="A11:A12"/>
    <mergeCell ref="B11:B12"/>
    <mergeCell ref="C11:E11"/>
    <mergeCell ref="A2:J2"/>
    <mergeCell ref="A5:A6"/>
    <mergeCell ref="B5:B6"/>
    <mergeCell ref="C5:E5"/>
    <mergeCell ref="F5:J5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3"/>
  <sheetViews>
    <sheetView zoomScale="120" zoomScaleNormal="120" workbookViewId="0" topLeftCell="A1">
      <selection activeCell="A2" sqref="A2:J2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46" t="s">
        <v>63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7"/>
      <c r="B5" s="49" t="s">
        <v>3</v>
      </c>
      <c r="C5" s="51" t="s">
        <v>4</v>
      </c>
      <c r="D5" s="51"/>
      <c r="E5" s="52"/>
      <c r="F5" s="53" t="s">
        <v>5</v>
      </c>
      <c r="G5" s="54"/>
      <c r="H5" s="54"/>
      <c r="I5" s="54"/>
      <c r="J5" s="55"/>
    </row>
    <row r="6" spans="1:10" ht="14.25">
      <c r="A6" s="48"/>
      <c r="B6" s="50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15881</v>
      </c>
      <c r="C7" s="9">
        <v>18911</v>
      </c>
      <c r="D7" s="9">
        <v>20867</v>
      </c>
      <c r="E7" s="10">
        <v>39778</v>
      </c>
      <c r="F7" s="8">
        <v>10370</v>
      </c>
      <c r="G7" s="9">
        <v>5936</v>
      </c>
      <c r="H7" s="9">
        <v>9052</v>
      </c>
      <c r="I7" s="9">
        <v>14988</v>
      </c>
      <c r="J7" s="11">
        <f>ROUND(I7/E7,3)</f>
        <v>0.377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8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49" t="s">
        <v>3</v>
      </c>
      <c r="C11" s="51" t="s">
        <v>4</v>
      </c>
      <c r="D11" s="51"/>
      <c r="E11" s="52"/>
      <c r="F11" s="60" t="s">
        <v>5</v>
      </c>
      <c r="G11" s="54"/>
      <c r="H11" s="54"/>
      <c r="I11" s="54"/>
      <c r="J11" s="55"/>
    </row>
    <row r="12" spans="1:10" ht="14.25">
      <c r="A12" s="59"/>
      <c r="B12" s="50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7710</v>
      </c>
      <c r="C13" s="15">
        <v>9142</v>
      </c>
      <c r="D13" s="15">
        <v>9953</v>
      </c>
      <c r="E13" s="16">
        <f aca="true" t="shared" si="0" ref="E13:E19">SUM(C13:D13)</f>
        <v>19095</v>
      </c>
      <c r="F13" s="17">
        <v>4469</v>
      </c>
      <c r="G13" s="15">
        <v>2519</v>
      </c>
      <c r="H13" s="15">
        <v>3921</v>
      </c>
      <c r="I13" s="15">
        <f aca="true" t="shared" si="1" ref="I13:I20">SUM(G13:H13)</f>
        <v>6440</v>
      </c>
      <c r="J13" s="18">
        <f aca="true" t="shared" si="2" ref="J13:J20">ROUND(I13/E13,3)</f>
        <v>0.337</v>
      </c>
    </row>
    <row r="14" spans="1:10" ht="14.25">
      <c r="A14" s="13" t="s">
        <v>10</v>
      </c>
      <c r="B14" s="14">
        <v>1549</v>
      </c>
      <c r="C14" s="15">
        <v>1952</v>
      </c>
      <c r="D14" s="15">
        <v>2176</v>
      </c>
      <c r="E14" s="16">
        <f t="shared" si="0"/>
        <v>4128</v>
      </c>
      <c r="F14" s="17">
        <v>1191</v>
      </c>
      <c r="G14" s="15">
        <v>728</v>
      </c>
      <c r="H14" s="15">
        <v>1063</v>
      </c>
      <c r="I14" s="15">
        <f t="shared" si="1"/>
        <v>1791</v>
      </c>
      <c r="J14" s="18">
        <f t="shared" si="2"/>
        <v>0.434</v>
      </c>
    </row>
    <row r="15" spans="1:10" ht="14.25">
      <c r="A15" s="13" t="s">
        <v>11</v>
      </c>
      <c r="B15" s="14">
        <v>3758</v>
      </c>
      <c r="C15" s="15">
        <v>4249</v>
      </c>
      <c r="D15" s="15">
        <v>4708</v>
      </c>
      <c r="E15" s="16">
        <f t="shared" si="0"/>
        <v>8957</v>
      </c>
      <c r="F15" s="17">
        <v>2546</v>
      </c>
      <c r="G15" s="15">
        <v>1443</v>
      </c>
      <c r="H15" s="15">
        <v>2188</v>
      </c>
      <c r="I15" s="15">
        <f t="shared" si="1"/>
        <v>3631</v>
      </c>
      <c r="J15" s="18">
        <f t="shared" si="2"/>
        <v>0.405</v>
      </c>
    </row>
    <row r="16" spans="1:10" ht="14.25">
      <c r="A16" s="13" t="s">
        <v>12</v>
      </c>
      <c r="B16" s="14">
        <v>835</v>
      </c>
      <c r="C16" s="15">
        <v>1102</v>
      </c>
      <c r="D16" s="15">
        <v>1164</v>
      </c>
      <c r="E16" s="16">
        <f t="shared" si="0"/>
        <v>2266</v>
      </c>
      <c r="F16" s="17">
        <v>627</v>
      </c>
      <c r="G16" s="15">
        <v>368</v>
      </c>
      <c r="H16" s="15">
        <v>537</v>
      </c>
      <c r="I16" s="15">
        <f t="shared" si="1"/>
        <v>905</v>
      </c>
      <c r="J16" s="18">
        <f t="shared" si="2"/>
        <v>0.399</v>
      </c>
    </row>
    <row r="17" spans="1:10" ht="14.25">
      <c r="A17" s="13" t="s">
        <v>13</v>
      </c>
      <c r="B17" s="14">
        <v>701</v>
      </c>
      <c r="C17" s="15">
        <v>975</v>
      </c>
      <c r="D17" s="15">
        <v>1115</v>
      </c>
      <c r="E17" s="16">
        <f t="shared" si="0"/>
        <v>2090</v>
      </c>
      <c r="F17" s="17">
        <v>570</v>
      </c>
      <c r="G17" s="15">
        <v>347</v>
      </c>
      <c r="H17" s="15">
        <v>504</v>
      </c>
      <c r="I17" s="15">
        <f t="shared" si="1"/>
        <v>851</v>
      </c>
      <c r="J17" s="18">
        <f t="shared" si="2"/>
        <v>0.407</v>
      </c>
    </row>
    <row r="18" spans="1:10" ht="14.25">
      <c r="A18" s="13" t="s">
        <v>14</v>
      </c>
      <c r="B18" s="14">
        <v>657</v>
      </c>
      <c r="C18" s="15">
        <v>763</v>
      </c>
      <c r="D18" s="15">
        <v>890</v>
      </c>
      <c r="E18" s="16">
        <f t="shared" si="0"/>
        <v>1653</v>
      </c>
      <c r="F18" s="17">
        <v>525</v>
      </c>
      <c r="G18" s="15">
        <v>292</v>
      </c>
      <c r="H18" s="15">
        <v>450</v>
      </c>
      <c r="I18" s="15">
        <f t="shared" si="1"/>
        <v>742</v>
      </c>
      <c r="J18" s="18">
        <f t="shared" si="2"/>
        <v>0.449</v>
      </c>
    </row>
    <row r="19" spans="1:10" ht="14.25">
      <c r="A19" s="13" t="s">
        <v>15</v>
      </c>
      <c r="B19" s="14">
        <v>671</v>
      </c>
      <c r="C19" s="15">
        <v>728</v>
      </c>
      <c r="D19" s="15">
        <v>861</v>
      </c>
      <c r="E19" s="16">
        <f t="shared" si="0"/>
        <v>1589</v>
      </c>
      <c r="F19" s="17">
        <v>442</v>
      </c>
      <c r="G19" s="15">
        <v>239</v>
      </c>
      <c r="H19" s="15">
        <v>389</v>
      </c>
      <c r="I19" s="15">
        <f t="shared" si="1"/>
        <v>628</v>
      </c>
      <c r="J19" s="18">
        <f t="shared" si="2"/>
        <v>0.395</v>
      </c>
    </row>
    <row r="20" spans="1:10" ht="15" thickBot="1">
      <c r="A20" s="19" t="s">
        <v>16</v>
      </c>
      <c r="B20" s="20">
        <v>15881</v>
      </c>
      <c r="C20" s="20">
        <v>18911</v>
      </c>
      <c r="D20" s="20">
        <v>20867</v>
      </c>
      <c r="E20" s="20">
        <f>SUM(E13:E19)</f>
        <v>39778</v>
      </c>
      <c r="F20" s="40">
        <f>SUM(F13:F19)</f>
        <v>10370</v>
      </c>
      <c r="G20" s="20">
        <f>SUM(G13:G19)</f>
        <v>5936</v>
      </c>
      <c r="H20" s="20">
        <f>SUM(H13:H19)</f>
        <v>9052</v>
      </c>
      <c r="I20" s="21">
        <f t="shared" si="1"/>
        <v>14988</v>
      </c>
      <c r="J20" s="22">
        <f t="shared" si="2"/>
        <v>0.377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17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60" t="s">
        <v>18</v>
      </c>
      <c r="B24" s="61"/>
      <c r="C24" s="2" t="s">
        <v>0</v>
      </c>
      <c r="D24" s="2" t="s">
        <v>1</v>
      </c>
      <c r="E24" s="3" t="s">
        <v>2</v>
      </c>
      <c r="F24" s="60" t="s">
        <v>18</v>
      </c>
      <c r="G24" s="61"/>
      <c r="H24" s="2" t="s">
        <v>0</v>
      </c>
      <c r="I24" s="2" t="s">
        <v>1</v>
      </c>
      <c r="J24" s="3" t="s">
        <v>2</v>
      </c>
    </row>
    <row r="25" spans="1:10" ht="14.25">
      <c r="A25" s="62" t="s">
        <v>19</v>
      </c>
      <c r="B25" s="63"/>
      <c r="C25" s="15">
        <v>684</v>
      </c>
      <c r="D25" s="15">
        <v>618</v>
      </c>
      <c r="E25" s="16">
        <f aca="true" t="shared" si="3" ref="E25:E36">C25+D25</f>
        <v>1302</v>
      </c>
      <c r="F25" s="62" t="s">
        <v>20</v>
      </c>
      <c r="G25" s="64"/>
      <c r="H25" s="15">
        <v>1887</v>
      </c>
      <c r="I25" s="15">
        <v>1733</v>
      </c>
      <c r="J25" s="16">
        <f aca="true" t="shared" si="4" ref="J25:J35">H25+I25</f>
        <v>3620</v>
      </c>
    </row>
    <row r="26" spans="1:10" ht="14.25">
      <c r="A26" s="62" t="s">
        <v>21</v>
      </c>
      <c r="B26" s="63"/>
      <c r="C26" s="15">
        <v>774</v>
      </c>
      <c r="D26" s="15">
        <v>679</v>
      </c>
      <c r="E26" s="16">
        <f t="shared" si="3"/>
        <v>1453</v>
      </c>
      <c r="F26" s="62" t="s">
        <v>22</v>
      </c>
      <c r="G26" s="64"/>
      <c r="H26" s="15">
        <v>1201</v>
      </c>
      <c r="I26" s="15">
        <v>1386</v>
      </c>
      <c r="J26" s="16">
        <f t="shared" si="4"/>
        <v>2587</v>
      </c>
    </row>
    <row r="27" spans="1:10" ht="14.25">
      <c r="A27" s="62" t="s">
        <v>23</v>
      </c>
      <c r="B27" s="63"/>
      <c r="C27" s="15">
        <v>809</v>
      </c>
      <c r="D27" s="15">
        <v>738</v>
      </c>
      <c r="E27" s="16">
        <f t="shared" si="3"/>
        <v>1547</v>
      </c>
      <c r="F27" s="62" t="s">
        <v>24</v>
      </c>
      <c r="G27" s="64"/>
      <c r="H27" s="15">
        <v>1189</v>
      </c>
      <c r="I27" s="15">
        <v>1579</v>
      </c>
      <c r="J27" s="16">
        <f t="shared" si="4"/>
        <v>2768</v>
      </c>
    </row>
    <row r="28" spans="1:10" ht="14.25">
      <c r="A28" s="62" t="s">
        <v>25</v>
      </c>
      <c r="B28" s="63"/>
      <c r="C28" s="15">
        <v>847</v>
      </c>
      <c r="D28" s="15">
        <v>815</v>
      </c>
      <c r="E28" s="16">
        <f t="shared" si="3"/>
        <v>1662</v>
      </c>
      <c r="F28" s="62" t="s">
        <v>26</v>
      </c>
      <c r="G28" s="64"/>
      <c r="H28" s="15">
        <v>1346</v>
      </c>
      <c r="I28" s="15">
        <v>1968</v>
      </c>
      <c r="J28" s="16">
        <f t="shared" si="4"/>
        <v>3314</v>
      </c>
    </row>
    <row r="29" spans="1:10" ht="14.25">
      <c r="A29" s="62" t="s">
        <v>27</v>
      </c>
      <c r="B29" s="63"/>
      <c r="C29" s="15">
        <v>873</v>
      </c>
      <c r="D29" s="15">
        <v>721</v>
      </c>
      <c r="E29" s="16">
        <f t="shared" si="3"/>
        <v>1594</v>
      </c>
      <c r="F29" s="62" t="s">
        <v>28</v>
      </c>
      <c r="G29" s="64"/>
      <c r="H29" s="15">
        <v>1169</v>
      </c>
      <c r="I29" s="15">
        <v>1860</v>
      </c>
      <c r="J29" s="16">
        <f t="shared" si="4"/>
        <v>3029</v>
      </c>
    </row>
    <row r="30" spans="1:10" ht="14.25">
      <c r="A30" s="62" t="s">
        <v>29</v>
      </c>
      <c r="B30" s="63"/>
      <c r="C30" s="15">
        <v>791</v>
      </c>
      <c r="D30" s="15">
        <v>661</v>
      </c>
      <c r="E30" s="16">
        <f t="shared" si="3"/>
        <v>1452</v>
      </c>
      <c r="F30" s="62" t="s">
        <v>30</v>
      </c>
      <c r="G30" s="64"/>
      <c r="H30" s="15">
        <v>690</v>
      </c>
      <c r="I30" s="15">
        <v>1342</v>
      </c>
      <c r="J30" s="16">
        <f t="shared" si="4"/>
        <v>2032</v>
      </c>
    </row>
    <row r="31" spans="1:10" ht="14.25">
      <c r="A31" s="62" t="s">
        <v>31</v>
      </c>
      <c r="B31" s="63"/>
      <c r="C31" s="15">
        <v>894</v>
      </c>
      <c r="D31" s="15">
        <v>762</v>
      </c>
      <c r="E31" s="16">
        <f t="shared" si="3"/>
        <v>1656</v>
      </c>
      <c r="F31" s="62" t="s">
        <v>32</v>
      </c>
      <c r="G31" s="64"/>
      <c r="H31" s="15">
        <v>276</v>
      </c>
      <c r="I31" s="15">
        <v>654</v>
      </c>
      <c r="J31" s="16">
        <f t="shared" si="4"/>
        <v>930</v>
      </c>
    </row>
    <row r="32" spans="1:10" ht="14.25">
      <c r="A32" s="62" t="s">
        <v>33</v>
      </c>
      <c r="B32" s="63"/>
      <c r="C32" s="15">
        <v>988</v>
      </c>
      <c r="D32" s="15">
        <v>885</v>
      </c>
      <c r="E32" s="16">
        <f t="shared" si="3"/>
        <v>1873</v>
      </c>
      <c r="F32" s="62" t="s">
        <v>34</v>
      </c>
      <c r="G32" s="64"/>
      <c r="H32" s="15">
        <v>55</v>
      </c>
      <c r="I32" s="15">
        <v>221</v>
      </c>
      <c r="J32" s="16">
        <f t="shared" si="4"/>
        <v>276</v>
      </c>
    </row>
    <row r="33" spans="1:10" ht="14.25">
      <c r="A33" s="62" t="s">
        <v>35</v>
      </c>
      <c r="B33" s="63"/>
      <c r="C33" s="15">
        <v>945</v>
      </c>
      <c r="D33" s="15">
        <v>840</v>
      </c>
      <c r="E33" s="16">
        <f t="shared" si="3"/>
        <v>1785</v>
      </c>
      <c r="F33" s="62" t="s">
        <v>36</v>
      </c>
      <c r="G33" s="64"/>
      <c r="H33" s="15">
        <v>10</v>
      </c>
      <c r="I33" s="15">
        <v>41</v>
      </c>
      <c r="J33" s="16">
        <f t="shared" si="4"/>
        <v>51</v>
      </c>
    </row>
    <row r="34" spans="1:10" ht="14.25">
      <c r="A34" s="62" t="s">
        <v>37</v>
      </c>
      <c r="B34" s="63"/>
      <c r="C34" s="15">
        <v>873</v>
      </c>
      <c r="D34" s="15">
        <v>830</v>
      </c>
      <c r="E34" s="16">
        <v>1703</v>
      </c>
      <c r="F34" s="62" t="s">
        <v>38</v>
      </c>
      <c r="G34" s="64"/>
      <c r="H34" s="15">
        <v>0</v>
      </c>
      <c r="I34" s="15">
        <v>1</v>
      </c>
      <c r="J34" s="16">
        <f t="shared" si="4"/>
        <v>1</v>
      </c>
    </row>
    <row r="35" spans="1:10" ht="14.25">
      <c r="A35" s="62" t="s">
        <v>39</v>
      </c>
      <c r="B35" s="63"/>
      <c r="C35" s="15">
        <v>1133</v>
      </c>
      <c r="D35" s="15">
        <v>1135</v>
      </c>
      <c r="E35" s="16">
        <f t="shared" si="3"/>
        <v>2268</v>
      </c>
      <c r="F35" s="62" t="s">
        <v>40</v>
      </c>
      <c r="G35" s="64"/>
      <c r="H35" s="15">
        <v>0</v>
      </c>
      <c r="I35" s="15">
        <v>0</v>
      </c>
      <c r="J35" s="16">
        <f t="shared" si="4"/>
        <v>0</v>
      </c>
    </row>
    <row r="36" spans="1:10" ht="15" thickBot="1">
      <c r="A36" s="65" t="s">
        <v>41</v>
      </c>
      <c r="B36" s="66"/>
      <c r="C36" s="9">
        <v>1477</v>
      </c>
      <c r="D36" s="9">
        <v>1398</v>
      </c>
      <c r="E36" s="10">
        <f t="shared" si="3"/>
        <v>2875</v>
      </c>
      <c r="F36" s="67" t="s">
        <v>42</v>
      </c>
      <c r="G36" s="68"/>
      <c r="H36" s="9">
        <f>C25+C26+C27+C28+C29+C30+C31+C32+C33+C34+C35+C36+H25+H26+H27+H28+H29+H30+H31+H32+H33+H34+H35</f>
        <v>18911</v>
      </c>
      <c r="I36" s="9">
        <f>D25+D26+D27+D28+D29+D30+D31+D32+D33+D34+D35+D36+I25+I26+I27+I28+I29+I30+I31+I32+I33+I34+I35</f>
        <v>20867</v>
      </c>
      <c r="J36" s="10">
        <f>E25+E26+E27+E28+E29+E30+E31+E32+E33+E34+E35+E36+J25+J26+J27+J28+J29+J30+J31+J32+J33+J34+J35</f>
        <v>39778</v>
      </c>
    </row>
    <row r="37" spans="1:10" ht="14.25">
      <c r="A37" s="69"/>
      <c r="B37" s="70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6" t="s">
        <v>64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47"/>
      <c r="B42" s="49" t="s">
        <v>43</v>
      </c>
      <c r="C42" s="51" t="s">
        <v>4</v>
      </c>
      <c r="D42" s="51"/>
      <c r="E42" s="52"/>
      <c r="F42" s="53" t="s">
        <v>5</v>
      </c>
      <c r="G42" s="54"/>
      <c r="H42" s="54"/>
      <c r="I42" s="54"/>
      <c r="J42" s="55"/>
    </row>
    <row r="43" spans="1:10" ht="14.25">
      <c r="A43" s="48"/>
      <c r="B43" s="50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284</v>
      </c>
      <c r="C44" s="9">
        <v>105</v>
      </c>
      <c r="D44" s="9">
        <v>209</v>
      </c>
      <c r="E44" s="10">
        <f>SUM(C44:D44)</f>
        <v>314</v>
      </c>
      <c r="F44" s="8">
        <v>19</v>
      </c>
      <c r="G44" s="9">
        <v>10</v>
      </c>
      <c r="H44" s="9">
        <v>14</v>
      </c>
      <c r="I44" s="9">
        <f>SUM(G44:H44)</f>
        <v>24</v>
      </c>
      <c r="J44" s="11">
        <f>ROUND(I44/E44,3)</f>
        <v>0.076</v>
      </c>
    </row>
    <row r="47" spans="1:10" ht="15" thickBot="1">
      <c r="A47" s="56" t="s">
        <v>8</v>
      </c>
      <c r="B47" s="56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49" t="s">
        <v>43</v>
      </c>
      <c r="C48" s="51" t="s">
        <v>4</v>
      </c>
      <c r="D48" s="51"/>
      <c r="E48" s="52"/>
      <c r="F48" s="60" t="s">
        <v>5</v>
      </c>
      <c r="G48" s="54"/>
      <c r="H48" s="54"/>
      <c r="I48" s="54"/>
      <c r="J48" s="55"/>
    </row>
    <row r="49" spans="1:10" ht="14.25">
      <c r="A49" s="59"/>
      <c r="B49" s="50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160</v>
      </c>
      <c r="C50" s="30">
        <v>65</v>
      </c>
      <c r="D50" s="30">
        <v>113</v>
      </c>
      <c r="E50" s="31">
        <f aca="true" t="shared" si="5" ref="E50:E56">SUM(C50:D50)</f>
        <v>178</v>
      </c>
      <c r="F50" s="32">
        <v>9</v>
      </c>
      <c r="G50" s="33">
        <v>6</v>
      </c>
      <c r="H50" s="33">
        <v>5</v>
      </c>
      <c r="I50" s="33">
        <f aca="true" t="shared" si="6" ref="I50:I56">SUM(G50:H50)</f>
        <v>11</v>
      </c>
      <c r="J50" s="18">
        <f aca="true" t="shared" si="7" ref="J50:J57">ROUND(I50/E50,3)</f>
        <v>0.062</v>
      </c>
    </row>
    <row r="51" spans="1:10" ht="14.25">
      <c r="A51" s="13" t="s">
        <v>10</v>
      </c>
      <c r="B51" s="29">
        <v>28</v>
      </c>
      <c r="C51" s="30">
        <v>9</v>
      </c>
      <c r="D51" s="34">
        <v>19</v>
      </c>
      <c r="E51" s="31">
        <f t="shared" si="5"/>
        <v>28</v>
      </c>
      <c r="F51" s="32">
        <v>0</v>
      </c>
      <c r="G51" s="33">
        <v>0</v>
      </c>
      <c r="H51" s="33">
        <v>0</v>
      </c>
      <c r="I51" s="33">
        <f t="shared" si="6"/>
        <v>0</v>
      </c>
      <c r="J51" s="18">
        <f t="shared" si="7"/>
        <v>0</v>
      </c>
    </row>
    <row r="52" spans="1:10" ht="14.25">
      <c r="A52" s="13" t="s">
        <v>11</v>
      </c>
      <c r="B52" s="29">
        <v>57</v>
      </c>
      <c r="C52" s="30">
        <v>17</v>
      </c>
      <c r="D52" s="30">
        <v>50</v>
      </c>
      <c r="E52" s="31">
        <f t="shared" si="5"/>
        <v>67</v>
      </c>
      <c r="F52" s="32">
        <v>9</v>
      </c>
      <c r="G52" s="33">
        <v>3</v>
      </c>
      <c r="H52" s="33">
        <v>8</v>
      </c>
      <c r="I52" s="33">
        <f t="shared" si="6"/>
        <v>11</v>
      </c>
      <c r="J52" s="18">
        <f t="shared" si="7"/>
        <v>0.164</v>
      </c>
    </row>
    <row r="53" spans="1:10" ht="14.25">
      <c r="A53" s="13" t="s">
        <v>12</v>
      </c>
      <c r="B53" s="29">
        <v>11</v>
      </c>
      <c r="C53" s="30">
        <v>1</v>
      </c>
      <c r="D53" s="30">
        <v>11</v>
      </c>
      <c r="E53" s="31">
        <f t="shared" si="5"/>
        <v>12</v>
      </c>
      <c r="F53" s="32">
        <v>1</v>
      </c>
      <c r="G53" s="33">
        <v>1</v>
      </c>
      <c r="H53" s="33">
        <v>1</v>
      </c>
      <c r="I53" s="33">
        <f t="shared" si="6"/>
        <v>2</v>
      </c>
      <c r="J53" s="18">
        <f t="shared" si="7"/>
        <v>0.167</v>
      </c>
    </row>
    <row r="54" spans="1:10" ht="14.25">
      <c r="A54" s="13" t="s">
        <v>13</v>
      </c>
      <c r="B54" s="29">
        <v>15</v>
      </c>
      <c r="C54" s="30">
        <v>9</v>
      </c>
      <c r="D54" s="30">
        <v>7</v>
      </c>
      <c r="E54" s="31">
        <f t="shared" si="5"/>
        <v>16</v>
      </c>
      <c r="F54" s="32">
        <v>0</v>
      </c>
      <c r="G54" s="33">
        <v>0</v>
      </c>
      <c r="H54" s="33">
        <v>0</v>
      </c>
      <c r="I54" s="33">
        <f t="shared" si="6"/>
        <v>0</v>
      </c>
      <c r="J54" s="18">
        <f t="shared" si="7"/>
        <v>0</v>
      </c>
    </row>
    <row r="55" spans="1:10" ht="14.25">
      <c r="A55" s="13" t="s">
        <v>14</v>
      </c>
      <c r="B55" s="29">
        <v>4</v>
      </c>
      <c r="C55" s="30">
        <v>2</v>
      </c>
      <c r="D55" s="30">
        <v>2</v>
      </c>
      <c r="E55" s="31">
        <f t="shared" si="5"/>
        <v>4</v>
      </c>
      <c r="F55" s="32">
        <v>0</v>
      </c>
      <c r="G55" s="33">
        <v>0</v>
      </c>
      <c r="H55" s="33">
        <v>0</v>
      </c>
      <c r="I55" s="33">
        <f t="shared" si="6"/>
        <v>0</v>
      </c>
      <c r="J55" s="18">
        <f t="shared" si="7"/>
        <v>0</v>
      </c>
    </row>
    <row r="56" spans="1:10" ht="14.25">
      <c r="A56" s="13" t="s">
        <v>15</v>
      </c>
      <c r="B56" s="29">
        <v>9</v>
      </c>
      <c r="C56" s="30">
        <v>2</v>
      </c>
      <c r="D56" s="30">
        <v>7</v>
      </c>
      <c r="E56" s="31">
        <f t="shared" si="5"/>
        <v>9</v>
      </c>
      <c r="F56" s="32">
        <v>0</v>
      </c>
      <c r="G56" s="33">
        <v>0</v>
      </c>
      <c r="H56" s="33">
        <v>0</v>
      </c>
      <c r="I56" s="33">
        <f t="shared" si="6"/>
        <v>0</v>
      </c>
      <c r="J56" s="18">
        <f t="shared" si="7"/>
        <v>0</v>
      </c>
    </row>
    <row r="57" spans="1:10" ht="15" thickBot="1">
      <c r="A57" s="19" t="s">
        <v>16</v>
      </c>
      <c r="B57" s="35">
        <f aca="true" t="shared" si="8" ref="B57:I57">SUM(B50:B56)</f>
        <v>284</v>
      </c>
      <c r="C57" s="36">
        <f t="shared" si="8"/>
        <v>105</v>
      </c>
      <c r="D57" s="36">
        <f t="shared" si="8"/>
        <v>209</v>
      </c>
      <c r="E57" s="37">
        <f t="shared" si="8"/>
        <v>314</v>
      </c>
      <c r="F57" s="38">
        <f>SUM(F50:F56)</f>
        <v>19</v>
      </c>
      <c r="G57" s="37">
        <f t="shared" si="8"/>
        <v>10</v>
      </c>
      <c r="H57" s="37">
        <f t="shared" si="8"/>
        <v>14</v>
      </c>
      <c r="I57" s="37">
        <f t="shared" si="8"/>
        <v>24</v>
      </c>
      <c r="J57" s="11">
        <f t="shared" si="7"/>
        <v>0.076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56" t="s">
        <v>17</v>
      </c>
      <c r="B60" s="56"/>
      <c r="C60" s="1"/>
      <c r="D60" s="1"/>
      <c r="E60" s="1"/>
      <c r="F60" s="1"/>
      <c r="G60" s="1"/>
      <c r="H60" s="1"/>
      <c r="I60" s="1"/>
      <c r="J60" s="1"/>
    </row>
    <row r="61" spans="1:10" ht="14.25">
      <c r="A61" s="60" t="s">
        <v>18</v>
      </c>
      <c r="B61" s="61"/>
      <c r="C61" s="2" t="s">
        <v>0</v>
      </c>
      <c r="D61" s="2" t="s">
        <v>1</v>
      </c>
      <c r="E61" s="3" t="s">
        <v>2</v>
      </c>
      <c r="F61" s="60" t="s">
        <v>18</v>
      </c>
      <c r="G61" s="61"/>
      <c r="H61" s="2" t="s">
        <v>0</v>
      </c>
      <c r="I61" s="2" t="s">
        <v>1</v>
      </c>
      <c r="J61" s="3" t="s">
        <v>2</v>
      </c>
    </row>
    <row r="62" spans="1:10" ht="14.25">
      <c r="A62" s="62" t="s">
        <v>19</v>
      </c>
      <c r="B62" s="63"/>
      <c r="C62" s="15">
        <v>0</v>
      </c>
      <c r="D62" s="15">
        <v>0</v>
      </c>
      <c r="E62" s="16">
        <f aca="true" t="shared" si="9" ref="E62:E73">SUM(C62+D62)</f>
        <v>0</v>
      </c>
      <c r="F62" s="62" t="s">
        <v>20</v>
      </c>
      <c r="G62" s="64"/>
      <c r="H62" s="15">
        <v>5</v>
      </c>
      <c r="I62" s="15">
        <v>5</v>
      </c>
      <c r="J62" s="16">
        <f aca="true" t="shared" si="10" ref="J62:J73">SUM(H62+I62)</f>
        <v>10</v>
      </c>
    </row>
    <row r="63" spans="1:10" ht="14.25">
      <c r="A63" s="62" t="s">
        <v>21</v>
      </c>
      <c r="B63" s="63"/>
      <c r="C63" s="15">
        <v>3</v>
      </c>
      <c r="D63" s="15">
        <v>1</v>
      </c>
      <c r="E63" s="16">
        <f t="shared" si="9"/>
        <v>4</v>
      </c>
      <c r="F63" s="62" t="s">
        <v>22</v>
      </c>
      <c r="G63" s="64"/>
      <c r="H63" s="15">
        <v>3</v>
      </c>
      <c r="I63" s="15">
        <v>4</v>
      </c>
      <c r="J63" s="16">
        <f t="shared" si="10"/>
        <v>7</v>
      </c>
    </row>
    <row r="64" spans="1:10" ht="14.25">
      <c r="A64" s="62" t="s">
        <v>23</v>
      </c>
      <c r="B64" s="63"/>
      <c r="C64" s="15">
        <v>4</v>
      </c>
      <c r="D64" s="15">
        <v>4</v>
      </c>
      <c r="E64" s="16">
        <f t="shared" si="9"/>
        <v>8</v>
      </c>
      <c r="F64" s="62" t="s">
        <v>24</v>
      </c>
      <c r="G64" s="64"/>
      <c r="H64" s="15">
        <v>5</v>
      </c>
      <c r="I64" s="15">
        <v>0</v>
      </c>
      <c r="J64" s="16">
        <f t="shared" si="10"/>
        <v>5</v>
      </c>
    </row>
    <row r="65" spans="1:10" ht="14.25">
      <c r="A65" s="62" t="s">
        <v>25</v>
      </c>
      <c r="B65" s="63"/>
      <c r="C65" s="15">
        <v>6</v>
      </c>
      <c r="D65" s="15">
        <v>4</v>
      </c>
      <c r="E65" s="16">
        <f t="shared" si="9"/>
        <v>10</v>
      </c>
      <c r="F65" s="62" t="s">
        <v>26</v>
      </c>
      <c r="G65" s="64"/>
      <c r="H65" s="15">
        <v>1</v>
      </c>
      <c r="I65" s="15">
        <v>2</v>
      </c>
      <c r="J65" s="16">
        <f t="shared" si="10"/>
        <v>3</v>
      </c>
    </row>
    <row r="66" spans="1:10" ht="14.25">
      <c r="A66" s="62" t="s">
        <v>27</v>
      </c>
      <c r="B66" s="63"/>
      <c r="C66" s="15">
        <v>22</v>
      </c>
      <c r="D66" s="15">
        <v>29</v>
      </c>
      <c r="E66" s="16">
        <f t="shared" si="9"/>
        <v>51</v>
      </c>
      <c r="F66" s="62" t="s">
        <v>28</v>
      </c>
      <c r="G66" s="64"/>
      <c r="H66" s="15">
        <v>1</v>
      </c>
      <c r="I66" s="15">
        <v>3</v>
      </c>
      <c r="J66" s="16">
        <f t="shared" si="10"/>
        <v>4</v>
      </c>
    </row>
    <row r="67" spans="1:10" ht="14.25">
      <c r="A67" s="62" t="s">
        <v>29</v>
      </c>
      <c r="B67" s="63"/>
      <c r="C67" s="15">
        <v>22</v>
      </c>
      <c r="D67" s="15">
        <v>30</v>
      </c>
      <c r="E67" s="16">
        <f t="shared" si="9"/>
        <v>52</v>
      </c>
      <c r="F67" s="62" t="s">
        <v>30</v>
      </c>
      <c r="G67" s="64"/>
      <c r="H67" s="15">
        <v>0</v>
      </c>
      <c r="I67" s="15">
        <v>3</v>
      </c>
      <c r="J67" s="16">
        <f t="shared" si="10"/>
        <v>3</v>
      </c>
    </row>
    <row r="68" spans="1:10" ht="14.25">
      <c r="A68" s="62" t="s">
        <v>31</v>
      </c>
      <c r="B68" s="63"/>
      <c r="C68" s="15">
        <v>5</v>
      </c>
      <c r="D68" s="15">
        <v>37</v>
      </c>
      <c r="E68" s="16">
        <f t="shared" si="9"/>
        <v>42</v>
      </c>
      <c r="F68" s="62" t="s">
        <v>32</v>
      </c>
      <c r="G68" s="64"/>
      <c r="H68" s="15">
        <v>0</v>
      </c>
      <c r="I68" s="15">
        <v>2</v>
      </c>
      <c r="J68" s="16">
        <f t="shared" si="10"/>
        <v>2</v>
      </c>
    </row>
    <row r="69" spans="1:10" ht="14.25">
      <c r="A69" s="62" t="s">
        <v>33</v>
      </c>
      <c r="B69" s="63"/>
      <c r="C69" s="15">
        <v>7</v>
      </c>
      <c r="D69" s="15">
        <v>37</v>
      </c>
      <c r="E69" s="16">
        <f t="shared" si="9"/>
        <v>44</v>
      </c>
      <c r="F69" s="62" t="s">
        <v>34</v>
      </c>
      <c r="G69" s="64"/>
      <c r="H69" s="15">
        <v>0</v>
      </c>
      <c r="I69" s="15">
        <v>0</v>
      </c>
      <c r="J69" s="16">
        <f t="shared" si="10"/>
        <v>0</v>
      </c>
    </row>
    <row r="70" spans="1:10" ht="14.25">
      <c r="A70" s="62" t="s">
        <v>35</v>
      </c>
      <c r="B70" s="63"/>
      <c r="C70" s="15">
        <v>5</v>
      </c>
      <c r="D70" s="15">
        <v>24</v>
      </c>
      <c r="E70" s="16">
        <f t="shared" si="9"/>
        <v>29</v>
      </c>
      <c r="F70" s="62" t="s">
        <v>36</v>
      </c>
      <c r="G70" s="64"/>
      <c r="H70" s="15">
        <v>0</v>
      </c>
      <c r="I70" s="15">
        <v>0</v>
      </c>
      <c r="J70" s="16">
        <f t="shared" si="10"/>
        <v>0</v>
      </c>
    </row>
    <row r="71" spans="1:10" ht="14.25">
      <c r="A71" s="62" t="s">
        <v>37</v>
      </c>
      <c r="B71" s="63"/>
      <c r="C71" s="15">
        <v>7</v>
      </c>
      <c r="D71" s="15">
        <v>12</v>
      </c>
      <c r="E71" s="16">
        <f t="shared" si="9"/>
        <v>19</v>
      </c>
      <c r="F71" s="62" t="s">
        <v>38</v>
      </c>
      <c r="G71" s="64"/>
      <c r="H71" s="15">
        <v>0</v>
      </c>
      <c r="I71" s="15">
        <v>0</v>
      </c>
      <c r="J71" s="16">
        <f t="shared" si="10"/>
        <v>0</v>
      </c>
    </row>
    <row r="72" spans="1:10" ht="14.25">
      <c r="A72" s="62" t="s">
        <v>39</v>
      </c>
      <c r="B72" s="63"/>
      <c r="C72" s="15">
        <v>5</v>
      </c>
      <c r="D72" s="15">
        <v>6</v>
      </c>
      <c r="E72" s="16">
        <f t="shared" si="9"/>
        <v>11</v>
      </c>
      <c r="F72" s="62" t="s">
        <v>40</v>
      </c>
      <c r="G72" s="64"/>
      <c r="H72" s="15">
        <v>0</v>
      </c>
      <c r="I72" s="15">
        <v>0</v>
      </c>
      <c r="J72" s="16">
        <f t="shared" si="10"/>
        <v>0</v>
      </c>
    </row>
    <row r="73" spans="1:10" ht="15" thickBot="1">
      <c r="A73" s="65" t="s">
        <v>41</v>
      </c>
      <c r="B73" s="66"/>
      <c r="C73" s="9">
        <v>4</v>
      </c>
      <c r="D73" s="9">
        <v>6</v>
      </c>
      <c r="E73" s="10">
        <f t="shared" si="9"/>
        <v>10</v>
      </c>
      <c r="F73" s="67" t="s">
        <v>42</v>
      </c>
      <c r="G73" s="68"/>
      <c r="H73" s="39">
        <f>SUM((SUM(C62:C73)+(SUM(H62:H72))))</f>
        <v>105</v>
      </c>
      <c r="I73" s="9">
        <f>SUM((SUM(D62:D73)+(SUM(I62:I72))))</f>
        <v>209</v>
      </c>
      <c r="J73" s="10">
        <f t="shared" si="10"/>
        <v>314</v>
      </c>
    </row>
  </sheetData>
  <sheetProtection/>
  <mergeCells count="75">
    <mergeCell ref="A72:B72"/>
    <mergeCell ref="F72:G72"/>
    <mergeCell ref="A73:B73"/>
    <mergeCell ref="F73:G73"/>
    <mergeCell ref="A70:B70"/>
    <mergeCell ref="F70:G70"/>
    <mergeCell ref="A71:B71"/>
    <mergeCell ref="F71:G71"/>
    <mergeCell ref="A68:B68"/>
    <mergeCell ref="F68:G68"/>
    <mergeCell ref="A69:B69"/>
    <mergeCell ref="F69:G69"/>
    <mergeCell ref="A66:B66"/>
    <mergeCell ref="F66:G66"/>
    <mergeCell ref="A67:B67"/>
    <mergeCell ref="F67:G67"/>
    <mergeCell ref="A64:B64"/>
    <mergeCell ref="F64:G64"/>
    <mergeCell ref="A65:B65"/>
    <mergeCell ref="F65:G65"/>
    <mergeCell ref="A62:B62"/>
    <mergeCell ref="F62:G62"/>
    <mergeCell ref="A63:B63"/>
    <mergeCell ref="F63:G63"/>
    <mergeCell ref="F48:J48"/>
    <mergeCell ref="A60:B60"/>
    <mergeCell ref="A61:B61"/>
    <mergeCell ref="F61:G61"/>
    <mergeCell ref="A47:C47"/>
    <mergeCell ref="A48:A49"/>
    <mergeCell ref="B48:B49"/>
    <mergeCell ref="C48:E48"/>
    <mergeCell ref="A37:B37"/>
    <mergeCell ref="A39:J39"/>
    <mergeCell ref="A42:A43"/>
    <mergeCell ref="B42:B43"/>
    <mergeCell ref="C42:E42"/>
    <mergeCell ref="F42:J42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F11:J11"/>
    <mergeCell ref="A23:B23"/>
    <mergeCell ref="A24:B24"/>
    <mergeCell ref="F24:G24"/>
    <mergeCell ref="A10:C10"/>
    <mergeCell ref="A11:A12"/>
    <mergeCell ref="B11:B12"/>
    <mergeCell ref="C11:E11"/>
    <mergeCell ref="A2:J2"/>
    <mergeCell ref="A5:A6"/>
    <mergeCell ref="B5:B6"/>
    <mergeCell ref="C5:E5"/>
    <mergeCell ref="F5:J5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73"/>
  <sheetViews>
    <sheetView zoomScale="120" zoomScaleNormal="120" workbookViewId="0" topLeftCell="A1">
      <selection activeCell="G8" sqref="G8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46" t="s">
        <v>65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7"/>
      <c r="B5" s="49" t="s">
        <v>3</v>
      </c>
      <c r="C5" s="51" t="s">
        <v>4</v>
      </c>
      <c r="D5" s="51"/>
      <c r="E5" s="52"/>
      <c r="F5" s="53" t="s">
        <v>5</v>
      </c>
      <c r="G5" s="54"/>
      <c r="H5" s="54"/>
      <c r="I5" s="54"/>
      <c r="J5" s="55"/>
    </row>
    <row r="6" spans="1:10" ht="14.25">
      <c r="A6" s="48"/>
      <c r="B6" s="50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15863</v>
      </c>
      <c r="C7" s="9">
        <v>18890</v>
      </c>
      <c r="D7" s="9">
        <v>20843</v>
      </c>
      <c r="E7" s="10">
        <f>SUM(C7:D7)</f>
        <v>39733</v>
      </c>
      <c r="F7" s="8">
        <v>10380</v>
      </c>
      <c r="G7" s="9">
        <v>5943</v>
      </c>
      <c r="H7" s="9">
        <v>9062</v>
      </c>
      <c r="I7" s="9">
        <v>15005</v>
      </c>
      <c r="J7" s="11">
        <f>ROUND(I7/E7,3)</f>
        <v>0.378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8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49" t="s">
        <v>3</v>
      </c>
      <c r="C11" s="51" t="s">
        <v>4</v>
      </c>
      <c r="D11" s="51"/>
      <c r="E11" s="52"/>
      <c r="F11" s="60" t="s">
        <v>5</v>
      </c>
      <c r="G11" s="54"/>
      <c r="H11" s="54"/>
      <c r="I11" s="54"/>
      <c r="J11" s="55"/>
    </row>
    <row r="12" spans="1:10" ht="14.25">
      <c r="A12" s="59"/>
      <c r="B12" s="50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7702</v>
      </c>
      <c r="C13" s="15">
        <v>9138</v>
      </c>
      <c r="D13" s="15">
        <v>9939</v>
      </c>
      <c r="E13" s="16">
        <f aca="true" t="shared" si="0" ref="E13:E19">SUM(C13:D13)</f>
        <v>19077</v>
      </c>
      <c r="F13" s="17">
        <v>4477</v>
      </c>
      <c r="G13" s="15">
        <v>2527</v>
      </c>
      <c r="H13" s="15">
        <v>3929</v>
      </c>
      <c r="I13" s="15">
        <f aca="true" t="shared" si="1" ref="I13:I20">SUM(G13:H13)</f>
        <v>6456</v>
      </c>
      <c r="J13" s="18">
        <f aca="true" t="shared" si="2" ref="J13:J20">ROUND(I13/E13,3)</f>
        <v>0.338</v>
      </c>
    </row>
    <row r="14" spans="1:10" ht="14.25">
      <c r="A14" s="13" t="s">
        <v>10</v>
      </c>
      <c r="B14" s="14">
        <v>1547</v>
      </c>
      <c r="C14" s="15">
        <v>1942</v>
      </c>
      <c r="D14" s="15">
        <v>2168</v>
      </c>
      <c r="E14" s="16">
        <f t="shared" si="0"/>
        <v>4110</v>
      </c>
      <c r="F14" s="17">
        <v>1191</v>
      </c>
      <c r="G14" s="15">
        <v>728</v>
      </c>
      <c r="H14" s="15">
        <v>1059</v>
      </c>
      <c r="I14" s="15">
        <f t="shared" si="1"/>
        <v>1787</v>
      </c>
      <c r="J14" s="18">
        <f t="shared" si="2"/>
        <v>0.435</v>
      </c>
    </row>
    <row r="15" spans="1:10" ht="14.25">
      <c r="A15" s="13" t="s">
        <v>11</v>
      </c>
      <c r="B15" s="14">
        <v>3752</v>
      </c>
      <c r="C15" s="15">
        <v>4240</v>
      </c>
      <c r="D15" s="15">
        <v>4704</v>
      </c>
      <c r="E15" s="16">
        <f t="shared" si="0"/>
        <v>8944</v>
      </c>
      <c r="F15" s="17">
        <v>2544</v>
      </c>
      <c r="G15" s="15">
        <v>1440</v>
      </c>
      <c r="H15" s="15">
        <v>2190</v>
      </c>
      <c r="I15" s="15">
        <f t="shared" si="1"/>
        <v>3630</v>
      </c>
      <c r="J15" s="18">
        <f t="shared" si="2"/>
        <v>0.406</v>
      </c>
    </row>
    <row r="16" spans="1:10" ht="14.25">
      <c r="A16" s="13" t="s">
        <v>12</v>
      </c>
      <c r="B16" s="14">
        <v>837</v>
      </c>
      <c r="C16" s="15">
        <v>1105</v>
      </c>
      <c r="D16" s="15">
        <v>1169</v>
      </c>
      <c r="E16" s="16">
        <f t="shared" si="0"/>
        <v>2274</v>
      </c>
      <c r="F16" s="17">
        <v>631</v>
      </c>
      <c r="G16" s="15">
        <v>369</v>
      </c>
      <c r="H16" s="15">
        <v>542</v>
      </c>
      <c r="I16" s="15">
        <f t="shared" si="1"/>
        <v>911</v>
      </c>
      <c r="J16" s="18">
        <f t="shared" si="2"/>
        <v>0.401</v>
      </c>
    </row>
    <row r="17" spans="1:10" ht="14.25">
      <c r="A17" s="13" t="s">
        <v>13</v>
      </c>
      <c r="B17" s="14">
        <v>699</v>
      </c>
      <c r="C17" s="15">
        <v>972</v>
      </c>
      <c r="D17" s="15">
        <v>1114</v>
      </c>
      <c r="E17" s="16">
        <f t="shared" si="0"/>
        <v>2086</v>
      </c>
      <c r="F17" s="17">
        <v>571</v>
      </c>
      <c r="G17" s="15">
        <v>348</v>
      </c>
      <c r="H17" s="15">
        <v>504</v>
      </c>
      <c r="I17" s="15">
        <f t="shared" si="1"/>
        <v>852</v>
      </c>
      <c r="J17" s="18">
        <f t="shared" si="2"/>
        <v>0.408</v>
      </c>
    </row>
    <row r="18" spans="1:10" ht="14.25">
      <c r="A18" s="13" t="s">
        <v>14</v>
      </c>
      <c r="B18" s="14">
        <v>657</v>
      </c>
      <c r="C18" s="15">
        <v>763</v>
      </c>
      <c r="D18" s="15">
        <v>889</v>
      </c>
      <c r="E18" s="16">
        <f t="shared" si="0"/>
        <v>1652</v>
      </c>
      <c r="F18" s="17">
        <v>524</v>
      </c>
      <c r="G18" s="15">
        <v>292</v>
      </c>
      <c r="H18" s="15">
        <v>451</v>
      </c>
      <c r="I18" s="15">
        <f t="shared" si="1"/>
        <v>743</v>
      </c>
      <c r="J18" s="18">
        <f t="shared" si="2"/>
        <v>0.45</v>
      </c>
    </row>
    <row r="19" spans="1:10" ht="14.25">
      <c r="A19" s="13" t="s">
        <v>15</v>
      </c>
      <c r="B19" s="14">
        <v>669</v>
      </c>
      <c r="C19" s="15">
        <v>730</v>
      </c>
      <c r="D19" s="15">
        <v>860</v>
      </c>
      <c r="E19" s="16">
        <f t="shared" si="0"/>
        <v>1590</v>
      </c>
      <c r="F19" s="17">
        <v>442</v>
      </c>
      <c r="G19" s="15">
        <v>239</v>
      </c>
      <c r="H19" s="15">
        <v>387</v>
      </c>
      <c r="I19" s="15">
        <f t="shared" si="1"/>
        <v>626</v>
      </c>
      <c r="J19" s="18">
        <f t="shared" si="2"/>
        <v>0.394</v>
      </c>
    </row>
    <row r="20" spans="1:10" ht="15" thickBot="1">
      <c r="A20" s="19" t="s">
        <v>16</v>
      </c>
      <c r="B20" s="20">
        <f aca="true" t="shared" si="3" ref="B20:H20">SUM(B13:B19)</f>
        <v>15863</v>
      </c>
      <c r="C20" s="20">
        <f t="shared" si="3"/>
        <v>18890</v>
      </c>
      <c r="D20" s="20">
        <f t="shared" si="3"/>
        <v>20843</v>
      </c>
      <c r="E20" s="20">
        <f t="shared" si="3"/>
        <v>39733</v>
      </c>
      <c r="F20" s="40">
        <f>SUM(F13:F19)</f>
        <v>10380</v>
      </c>
      <c r="G20" s="20">
        <f t="shared" si="3"/>
        <v>5943</v>
      </c>
      <c r="H20" s="20">
        <f t="shared" si="3"/>
        <v>9062</v>
      </c>
      <c r="I20" s="21">
        <f t="shared" si="1"/>
        <v>15005</v>
      </c>
      <c r="J20" s="22">
        <f t="shared" si="2"/>
        <v>0.378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17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60" t="s">
        <v>18</v>
      </c>
      <c r="B24" s="61"/>
      <c r="C24" s="2" t="s">
        <v>0</v>
      </c>
      <c r="D24" s="2" t="s">
        <v>1</v>
      </c>
      <c r="E24" s="3" t="s">
        <v>2</v>
      </c>
      <c r="F24" s="60" t="s">
        <v>18</v>
      </c>
      <c r="G24" s="61"/>
      <c r="H24" s="2" t="s">
        <v>0</v>
      </c>
      <c r="I24" s="2" t="s">
        <v>1</v>
      </c>
      <c r="J24" s="3" t="s">
        <v>2</v>
      </c>
    </row>
    <row r="25" spans="1:10" ht="14.25">
      <c r="A25" s="62" t="s">
        <v>19</v>
      </c>
      <c r="B25" s="63"/>
      <c r="C25" s="15">
        <v>681</v>
      </c>
      <c r="D25" s="15">
        <v>617</v>
      </c>
      <c r="E25" s="16">
        <f aca="true" t="shared" si="4" ref="E25:E36">C25+D25</f>
        <v>1298</v>
      </c>
      <c r="F25" s="62" t="s">
        <v>20</v>
      </c>
      <c r="G25" s="64"/>
      <c r="H25" s="15">
        <v>1896</v>
      </c>
      <c r="I25" s="15">
        <v>1731</v>
      </c>
      <c r="J25" s="16">
        <f aca="true" t="shared" si="5" ref="J25:J35">H25+I25</f>
        <v>3627</v>
      </c>
    </row>
    <row r="26" spans="1:10" ht="14.25">
      <c r="A26" s="62" t="s">
        <v>21</v>
      </c>
      <c r="B26" s="63"/>
      <c r="C26" s="15">
        <v>778</v>
      </c>
      <c r="D26" s="15">
        <v>675</v>
      </c>
      <c r="E26" s="16">
        <f t="shared" si="4"/>
        <v>1453</v>
      </c>
      <c r="F26" s="62" t="s">
        <v>22</v>
      </c>
      <c r="G26" s="64"/>
      <c r="H26" s="15">
        <v>1214</v>
      </c>
      <c r="I26" s="15">
        <v>1393</v>
      </c>
      <c r="J26" s="16">
        <f t="shared" si="5"/>
        <v>2607</v>
      </c>
    </row>
    <row r="27" spans="1:10" ht="14.25">
      <c r="A27" s="62" t="s">
        <v>23</v>
      </c>
      <c r="B27" s="63"/>
      <c r="C27" s="15">
        <v>810</v>
      </c>
      <c r="D27" s="15">
        <v>732</v>
      </c>
      <c r="E27" s="16">
        <f t="shared" si="4"/>
        <v>1542</v>
      </c>
      <c r="F27" s="62" t="s">
        <v>24</v>
      </c>
      <c r="G27" s="64"/>
      <c r="H27" s="15">
        <v>1183</v>
      </c>
      <c r="I27" s="15">
        <v>1570</v>
      </c>
      <c r="J27" s="16">
        <f t="shared" si="5"/>
        <v>2753</v>
      </c>
    </row>
    <row r="28" spans="1:10" ht="14.25">
      <c r="A28" s="62" t="s">
        <v>25</v>
      </c>
      <c r="B28" s="63"/>
      <c r="C28" s="15">
        <v>847</v>
      </c>
      <c r="D28" s="15">
        <v>813</v>
      </c>
      <c r="E28" s="16">
        <f t="shared" si="4"/>
        <v>1660</v>
      </c>
      <c r="F28" s="62" t="s">
        <v>26</v>
      </c>
      <c r="G28" s="64"/>
      <c r="H28" s="15">
        <v>1343</v>
      </c>
      <c r="I28" s="15">
        <v>1963</v>
      </c>
      <c r="J28" s="16">
        <f t="shared" si="5"/>
        <v>3306</v>
      </c>
    </row>
    <row r="29" spans="1:10" ht="14.25">
      <c r="A29" s="62" t="s">
        <v>27</v>
      </c>
      <c r="B29" s="63"/>
      <c r="C29" s="15">
        <v>874</v>
      </c>
      <c r="D29" s="15">
        <v>732</v>
      </c>
      <c r="E29" s="16">
        <f t="shared" si="4"/>
        <v>1606</v>
      </c>
      <c r="F29" s="62" t="s">
        <v>28</v>
      </c>
      <c r="G29" s="64"/>
      <c r="H29" s="15">
        <v>1165</v>
      </c>
      <c r="I29" s="15">
        <v>1858</v>
      </c>
      <c r="J29" s="16">
        <f t="shared" si="5"/>
        <v>3023</v>
      </c>
    </row>
    <row r="30" spans="1:10" ht="14.25">
      <c r="A30" s="62" t="s">
        <v>29</v>
      </c>
      <c r="B30" s="63"/>
      <c r="C30" s="15">
        <v>792</v>
      </c>
      <c r="D30" s="15">
        <v>659</v>
      </c>
      <c r="E30" s="16">
        <f t="shared" si="4"/>
        <v>1451</v>
      </c>
      <c r="F30" s="62" t="s">
        <v>30</v>
      </c>
      <c r="G30" s="64"/>
      <c r="H30" s="15">
        <v>691</v>
      </c>
      <c r="I30" s="15">
        <v>1356</v>
      </c>
      <c r="J30" s="16">
        <f t="shared" si="5"/>
        <v>2047</v>
      </c>
    </row>
    <row r="31" spans="1:10" ht="14.25">
      <c r="A31" s="62" t="s">
        <v>31</v>
      </c>
      <c r="B31" s="63"/>
      <c r="C31" s="15">
        <v>885</v>
      </c>
      <c r="D31" s="15">
        <v>757</v>
      </c>
      <c r="E31" s="16">
        <f t="shared" si="4"/>
        <v>1642</v>
      </c>
      <c r="F31" s="62" t="s">
        <v>32</v>
      </c>
      <c r="G31" s="64"/>
      <c r="H31" s="15">
        <v>280</v>
      </c>
      <c r="I31" s="15">
        <v>657</v>
      </c>
      <c r="J31" s="16">
        <f t="shared" si="5"/>
        <v>937</v>
      </c>
    </row>
    <row r="32" spans="1:10" ht="14.25">
      <c r="A32" s="62" t="s">
        <v>33</v>
      </c>
      <c r="B32" s="63"/>
      <c r="C32" s="15">
        <v>985</v>
      </c>
      <c r="D32" s="15">
        <v>885</v>
      </c>
      <c r="E32" s="16">
        <f t="shared" si="4"/>
        <v>1870</v>
      </c>
      <c r="F32" s="62" t="s">
        <v>34</v>
      </c>
      <c r="G32" s="64"/>
      <c r="H32" s="15">
        <v>58</v>
      </c>
      <c r="I32" s="15">
        <v>221</v>
      </c>
      <c r="J32" s="16">
        <f t="shared" si="5"/>
        <v>279</v>
      </c>
    </row>
    <row r="33" spans="1:10" ht="14.25">
      <c r="A33" s="62" t="s">
        <v>35</v>
      </c>
      <c r="B33" s="63"/>
      <c r="C33" s="15">
        <v>938</v>
      </c>
      <c r="D33" s="15">
        <v>836</v>
      </c>
      <c r="E33" s="16">
        <f t="shared" si="4"/>
        <v>1774</v>
      </c>
      <c r="F33" s="62" t="s">
        <v>36</v>
      </c>
      <c r="G33" s="64"/>
      <c r="H33" s="15">
        <v>9</v>
      </c>
      <c r="I33" s="15">
        <v>43</v>
      </c>
      <c r="J33" s="16">
        <f t="shared" si="5"/>
        <v>52</v>
      </c>
    </row>
    <row r="34" spans="1:10" ht="14.25">
      <c r="A34" s="62" t="s">
        <v>37</v>
      </c>
      <c r="B34" s="63"/>
      <c r="C34" s="15">
        <v>880</v>
      </c>
      <c r="D34" s="15">
        <v>824</v>
      </c>
      <c r="E34" s="16">
        <f t="shared" si="4"/>
        <v>1704</v>
      </c>
      <c r="F34" s="62" t="s">
        <v>38</v>
      </c>
      <c r="G34" s="64"/>
      <c r="H34" s="15">
        <v>0</v>
      </c>
      <c r="I34" s="15">
        <v>1</v>
      </c>
      <c r="J34" s="16">
        <f t="shared" si="5"/>
        <v>1</v>
      </c>
    </row>
    <row r="35" spans="1:10" ht="14.25">
      <c r="A35" s="62" t="s">
        <v>39</v>
      </c>
      <c r="B35" s="63"/>
      <c r="C35" s="15">
        <v>1117</v>
      </c>
      <c r="D35" s="15">
        <v>1138</v>
      </c>
      <c r="E35" s="16">
        <f t="shared" si="4"/>
        <v>2255</v>
      </c>
      <c r="F35" s="62" t="s">
        <v>40</v>
      </c>
      <c r="G35" s="64"/>
      <c r="H35" s="15">
        <v>0</v>
      </c>
      <c r="I35" s="15">
        <v>0</v>
      </c>
      <c r="J35" s="16">
        <f t="shared" si="5"/>
        <v>0</v>
      </c>
    </row>
    <row r="36" spans="1:10" ht="15" thickBot="1">
      <c r="A36" s="65" t="s">
        <v>41</v>
      </c>
      <c r="B36" s="66"/>
      <c r="C36" s="9">
        <v>1464</v>
      </c>
      <c r="D36" s="9">
        <v>1382</v>
      </c>
      <c r="E36" s="10">
        <f t="shared" si="4"/>
        <v>2846</v>
      </c>
      <c r="F36" s="67" t="s">
        <v>42</v>
      </c>
      <c r="G36" s="68"/>
      <c r="H36" s="9">
        <f>C25+C26+C27+C28+C29+C30+C31+C32+C33+C34+C35+C36+H25+H26+H27+H28+H29+H30+H31+H32+H33+H34+H35</f>
        <v>18890</v>
      </c>
      <c r="I36" s="9">
        <f>D25+D26+D27+D28+D29+D30+D31+D32+D33+D34+D35+D36+I25+I26+I27+I28+I29+I30+I31+I32+I33+I34+I35</f>
        <v>20843</v>
      </c>
      <c r="J36" s="10">
        <f>E25+E26+E27+E28+E29+E30+E31+E32+E33+E34+E35+E36+J25+J26+J27+J28+J29+J30+J31+J32+J33+J34+J35</f>
        <v>39733</v>
      </c>
    </row>
    <row r="37" spans="1:10" ht="14.25">
      <c r="A37" s="69"/>
      <c r="B37" s="70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6" t="s">
        <v>66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47"/>
      <c r="B42" s="49" t="s">
        <v>43</v>
      </c>
      <c r="C42" s="51" t="s">
        <v>4</v>
      </c>
      <c r="D42" s="51"/>
      <c r="E42" s="52"/>
      <c r="F42" s="53" t="s">
        <v>5</v>
      </c>
      <c r="G42" s="54"/>
      <c r="H42" s="54"/>
      <c r="I42" s="54"/>
      <c r="J42" s="55"/>
    </row>
    <row r="43" spans="1:10" ht="14.25">
      <c r="A43" s="48"/>
      <c r="B43" s="50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285</v>
      </c>
      <c r="C44" s="9">
        <v>102</v>
      </c>
      <c r="D44" s="9">
        <v>212</v>
      </c>
      <c r="E44" s="10">
        <f>SUM(C44:D44)</f>
        <v>314</v>
      </c>
      <c r="F44" s="8">
        <v>19</v>
      </c>
      <c r="G44" s="9">
        <v>10</v>
      </c>
      <c r="H44" s="9">
        <v>14</v>
      </c>
      <c r="I44" s="9">
        <v>24</v>
      </c>
      <c r="J44" s="11">
        <f>ROUND(I44/E44,3)</f>
        <v>0.076</v>
      </c>
    </row>
    <row r="47" spans="1:10" ht="15" thickBot="1">
      <c r="A47" s="56" t="s">
        <v>8</v>
      </c>
      <c r="B47" s="56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49" t="s">
        <v>43</v>
      </c>
      <c r="C48" s="51" t="s">
        <v>4</v>
      </c>
      <c r="D48" s="51"/>
      <c r="E48" s="52"/>
      <c r="F48" s="60" t="s">
        <v>5</v>
      </c>
      <c r="G48" s="54"/>
      <c r="H48" s="54"/>
      <c r="I48" s="54"/>
      <c r="J48" s="55"/>
    </row>
    <row r="49" spans="1:10" ht="14.25">
      <c r="A49" s="59"/>
      <c r="B49" s="50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157</v>
      </c>
      <c r="C50" s="30">
        <v>62</v>
      </c>
      <c r="D50" s="30">
        <v>113</v>
      </c>
      <c r="E50" s="31">
        <f aca="true" t="shared" si="6" ref="E50:E56">SUM(C50:D50)</f>
        <v>175</v>
      </c>
      <c r="F50" s="32">
        <v>9</v>
      </c>
      <c r="G50" s="33">
        <v>6</v>
      </c>
      <c r="H50" s="33">
        <v>5</v>
      </c>
      <c r="I50" s="33">
        <f aca="true" t="shared" si="7" ref="I50:I56">SUM(G50:H50)</f>
        <v>11</v>
      </c>
      <c r="J50" s="18">
        <f aca="true" t="shared" si="8" ref="J50:J57">ROUND(I50/E50,3)</f>
        <v>0.063</v>
      </c>
    </row>
    <row r="51" spans="1:10" ht="14.25">
      <c r="A51" s="13" t="s">
        <v>10</v>
      </c>
      <c r="B51" s="29">
        <v>28</v>
      </c>
      <c r="C51" s="30">
        <v>9</v>
      </c>
      <c r="D51" s="34">
        <v>19</v>
      </c>
      <c r="E51" s="31">
        <f t="shared" si="6"/>
        <v>28</v>
      </c>
      <c r="F51" s="32">
        <v>0</v>
      </c>
      <c r="G51" s="33">
        <v>0</v>
      </c>
      <c r="H51" s="33">
        <v>0</v>
      </c>
      <c r="I51" s="33">
        <f t="shared" si="7"/>
        <v>0</v>
      </c>
      <c r="J51" s="18">
        <f t="shared" si="8"/>
        <v>0</v>
      </c>
    </row>
    <row r="52" spans="1:10" ht="14.25">
      <c r="A52" s="13" t="s">
        <v>11</v>
      </c>
      <c r="B52" s="29">
        <v>61</v>
      </c>
      <c r="C52" s="30">
        <v>17</v>
      </c>
      <c r="D52" s="30">
        <v>53</v>
      </c>
      <c r="E52" s="31">
        <f t="shared" si="6"/>
        <v>70</v>
      </c>
      <c r="F52" s="32">
        <v>9</v>
      </c>
      <c r="G52" s="33">
        <v>3</v>
      </c>
      <c r="H52" s="33">
        <v>8</v>
      </c>
      <c r="I52" s="33">
        <f t="shared" si="7"/>
        <v>11</v>
      </c>
      <c r="J52" s="18">
        <f t="shared" si="8"/>
        <v>0.157</v>
      </c>
    </row>
    <row r="53" spans="1:10" ht="14.25">
      <c r="A53" s="13" t="s">
        <v>12</v>
      </c>
      <c r="B53" s="29">
        <v>11</v>
      </c>
      <c r="C53" s="30">
        <v>1</v>
      </c>
      <c r="D53" s="30">
        <v>11</v>
      </c>
      <c r="E53" s="31">
        <f t="shared" si="6"/>
        <v>12</v>
      </c>
      <c r="F53" s="32">
        <v>1</v>
      </c>
      <c r="G53" s="33">
        <v>1</v>
      </c>
      <c r="H53" s="33">
        <v>1</v>
      </c>
      <c r="I53" s="33">
        <f t="shared" si="7"/>
        <v>2</v>
      </c>
      <c r="J53" s="18">
        <f t="shared" si="8"/>
        <v>0.167</v>
      </c>
    </row>
    <row r="54" spans="1:10" ht="14.25">
      <c r="A54" s="13" t="s">
        <v>13</v>
      </c>
      <c r="B54" s="29">
        <v>15</v>
      </c>
      <c r="C54" s="30">
        <v>9</v>
      </c>
      <c r="D54" s="30">
        <v>7</v>
      </c>
      <c r="E54" s="31">
        <f t="shared" si="6"/>
        <v>16</v>
      </c>
      <c r="F54" s="32">
        <v>0</v>
      </c>
      <c r="G54" s="33">
        <v>0</v>
      </c>
      <c r="H54" s="33">
        <v>0</v>
      </c>
      <c r="I54" s="33">
        <f t="shared" si="7"/>
        <v>0</v>
      </c>
      <c r="J54" s="18">
        <f t="shared" si="8"/>
        <v>0</v>
      </c>
    </row>
    <row r="55" spans="1:10" ht="14.25">
      <c r="A55" s="13" t="s">
        <v>14</v>
      </c>
      <c r="B55" s="29">
        <v>4</v>
      </c>
      <c r="C55" s="30">
        <v>2</v>
      </c>
      <c r="D55" s="30">
        <v>2</v>
      </c>
      <c r="E55" s="31">
        <f t="shared" si="6"/>
        <v>4</v>
      </c>
      <c r="F55" s="32">
        <v>0</v>
      </c>
      <c r="G55" s="33">
        <v>0</v>
      </c>
      <c r="H55" s="33">
        <v>0</v>
      </c>
      <c r="I55" s="33">
        <f t="shared" si="7"/>
        <v>0</v>
      </c>
      <c r="J55" s="18">
        <f t="shared" si="8"/>
        <v>0</v>
      </c>
    </row>
    <row r="56" spans="1:10" ht="14.25">
      <c r="A56" s="13" t="s">
        <v>15</v>
      </c>
      <c r="B56" s="29">
        <v>9</v>
      </c>
      <c r="C56" s="30">
        <v>2</v>
      </c>
      <c r="D56" s="30">
        <v>7</v>
      </c>
      <c r="E56" s="31">
        <f t="shared" si="6"/>
        <v>9</v>
      </c>
      <c r="F56" s="32">
        <v>0</v>
      </c>
      <c r="G56" s="33">
        <v>0</v>
      </c>
      <c r="H56" s="33">
        <v>0</v>
      </c>
      <c r="I56" s="33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35">
        <v>285</v>
      </c>
      <c r="C57" s="36">
        <f aca="true" t="shared" si="9" ref="C57:I57">SUM(C50:C56)</f>
        <v>102</v>
      </c>
      <c r="D57" s="36">
        <f t="shared" si="9"/>
        <v>212</v>
      </c>
      <c r="E57" s="37">
        <f t="shared" si="9"/>
        <v>314</v>
      </c>
      <c r="F57" s="38">
        <f t="shared" si="9"/>
        <v>19</v>
      </c>
      <c r="G57" s="37">
        <f t="shared" si="9"/>
        <v>10</v>
      </c>
      <c r="H57" s="37">
        <f t="shared" si="9"/>
        <v>14</v>
      </c>
      <c r="I57" s="37">
        <f t="shared" si="9"/>
        <v>24</v>
      </c>
      <c r="J57" s="11">
        <f t="shared" si="8"/>
        <v>0.076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56" t="s">
        <v>17</v>
      </c>
      <c r="B60" s="56"/>
      <c r="C60" s="1"/>
      <c r="D60" s="1"/>
      <c r="E60" s="1"/>
      <c r="F60" s="1"/>
      <c r="G60" s="1"/>
      <c r="H60" s="1"/>
      <c r="I60" s="1"/>
      <c r="J60" s="1"/>
    </row>
    <row r="61" spans="1:10" ht="14.25">
      <c r="A61" s="60" t="s">
        <v>18</v>
      </c>
      <c r="B61" s="61"/>
      <c r="C61" s="2" t="s">
        <v>0</v>
      </c>
      <c r="D61" s="2" t="s">
        <v>1</v>
      </c>
      <c r="E61" s="3" t="s">
        <v>2</v>
      </c>
      <c r="F61" s="60" t="s">
        <v>18</v>
      </c>
      <c r="G61" s="61"/>
      <c r="H61" s="2" t="s">
        <v>0</v>
      </c>
      <c r="I61" s="2" t="s">
        <v>1</v>
      </c>
      <c r="J61" s="3" t="s">
        <v>2</v>
      </c>
    </row>
    <row r="62" spans="1:10" ht="14.25">
      <c r="A62" s="62" t="s">
        <v>19</v>
      </c>
      <c r="B62" s="63"/>
      <c r="C62" s="15">
        <v>0</v>
      </c>
      <c r="D62" s="15">
        <v>0</v>
      </c>
      <c r="E62" s="16">
        <f aca="true" t="shared" si="10" ref="E62:E73">SUM(C62+D62)</f>
        <v>0</v>
      </c>
      <c r="F62" s="62" t="s">
        <v>20</v>
      </c>
      <c r="G62" s="64"/>
      <c r="H62" s="15">
        <v>5</v>
      </c>
      <c r="I62" s="15">
        <v>6</v>
      </c>
      <c r="J62" s="16">
        <f aca="true" t="shared" si="11" ref="J62:J73">SUM(H62+I62)</f>
        <v>11</v>
      </c>
    </row>
    <row r="63" spans="1:10" ht="14.25">
      <c r="A63" s="62" t="s">
        <v>21</v>
      </c>
      <c r="B63" s="63"/>
      <c r="C63" s="15">
        <v>3</v>
      </c>
      <c r="D63" s="15">
        <v>1</v>
      </c>
      <c r="E63" s="16">
        <f t="shared" si="10"/>
        <v>4</v>
      </c>
      <c r="F63" s="62" t="s">
        <v>22</v>
      </c>
      <c r="G63" s="64"/>
      <c r="H63" s="15">
        <v>3</v>
      </c>
      <c r="I63" s="15">
        <v>4</v>
      </c>
      <c r="J63" s="16">
        <f t="shared" si="11"/>
        <v>7</v>
      </c>
    </row>
    <row r="64" spans="1:10" ht="14.25">
      <c r="A64" s="62" t="s">
        <v>23</v>
      </c>
      <c r="B64" s="63"/>
      <c r="C64" s="15">
        <v>4</v>
      </c>
      <c r="D64" s="15">
        <v>4</v>
      </c>
      <c r="E64" s="16">
        <f t="shared" si="10"/>
        <v>8</v>
      </c>
      <c r="F64" s="62" t="s">
        <v>24</v>
      </c>
      <c r="G64" s="64"/>
      <c r="H64" s="15">
        <v>5</v>
      </c>
      <c r="I64" s="15">
        <v>0</v>
      </c>
      <c r="J64" s="16">
        <f t="shared" si="11"/>
        <v>5</v>
      </c>
    </row>
    <row r="65" spans="1:10" ht="14.25">
      <c r="A65" s="62" t="s">
        <v>25</v>
      </c>
      <c r="B65" s="63"/>
      <c r="C65" s="15">
        <v>6</v>
      </c>
      <c r="D65" s="15">
        <v>3</v>
      </c>
      <c r="E65" s="16">
        <f t="shared" si="10"/>
        <v>9</v>
      </c>
      <c r="F65" s="62" t="s">
        <v>26</v>
      </c>
      <c r="G65" s="64"/>
      <c r="H65" s="15">
        <v>1</v>
      </c>
      <c r="I65" s="15">
        <v>2</v>
      </c>
      <c r="J65" s="16">
        <f t="shared" si="11"/>
        <v>3</v>
      </c>
    </row>
    <row r="66" spans="1:10" ht="14.25">
      <c r="A66" s="62" t="s">
        <v>27</v>
      </c>
      <c r="B66" s="63"/>
      <c r="C66" s="15">
        <v>20</v>
      </c>
      <c r="D66" s="15">
        <v>31</v>
      </c>
      <c r="E66" s="16">
        <f t="shared" si="10"/>
        <v>51</v>
      </c>
      <c r="F66" s="62" t="s">
        <v>28</v>
      </c>
      <c r="G66" s="64"/>
      <c r="H66" s="15">
        <v>1</v>
      </c>
      <c r="I66" s="15">
        <v>3</v>
      </c>
      <c r="J66" s="16">
        <f t="shared" si="11"/>
        <v>4</v>
      </c>
    </row>
    <row r="67" spans="1:10" ht="14.25">
      <c r="A67" s="62" t="s">
        <v>29</v>
      </c>
      <c r="B67" s="63"/>
      <c r="C67" s="15">
        <v>22</v>
      </c>
      <c r="D67" s="15">
        <v>31</v>
      </c>
      <c r="E67" s="16">
        <f t="shared" si="10"/>
        <v>53</v>
      </c>
      <c r="F67" s="62" t="s">
        <v>30</v>
      </c>
      <c r="G67" s="64"/>
      <c r="H67" s="15">
        <v>0</v>
      </c>
      <c r="I67" s="15">
        <v>3</v>
      </c>
      <c r="J67" s="16">
        <f t="shared" si="11"/>
        <v>3</v>
      </c>
    </row>
    <row r="68" spans="1:10" ht="14.25">
      <c r="A68" s="62" t="s">
        <v>31</v>
      </c>
      <c r="B68" s="63"/>
      <c r="C68" s="15">
        <v>3</v>
      </c>
      <c r="D68" s="15">
        <v>37</v>
      </c>
      <c r="E68" s="16">
        <f t="shared" si="10"/>
        <v>40</v>
      </c>
      <c r="F68" s="62" t="s">
        <v>32</v>
      </c>
      <c r="G68" s="64"/>
      <c r="H68" s="15">
        <v>0</v>
      </c>
      <c r="I68" s="15">
        <v>2</v>
      </c>
      <c r="J68" s="16">
        <f t="shared" si="11"/>
        <v>2</v>
      </c>
    </row>
    <row r="69" spans="1:10" ht="14.25">
      <c r="A69" s="62" t="s">
        <v>33</v>
      </c>
      <c r="B69" s="63"/>
      <c r="C69" s="15">
        <v>7</v>
      </c>
      <c r="D69" s="15">
        <v>37</v>
      </c>
      <c r="E69" s="16">
        <f t="shared" si="10"/>
        <v>44</v>
      </c>
      <c r="F69" s="62" t="s">
        <v>34</v>
      </c>
      <c r="G69" s="64"/>
      <c r="H69" s="15">
        <v>0</v>
      </c>
      <c r="I69" s="15">
        <v>0</v>
      </c>
      <c r="J69" s="16">
        <f t="shared" si="11"/>
        <v>0</v>
      </c>
    </row>
    <row r="70" spans="1:10" ht="14.25">
      <c r="A70" s="62" t="s">
        <v>35</v>
      </c>
      <c r="B70" s="63"/>
      <c r="C70" s="15">
        <v>5</v>
      </c>
      <c r="D70" s="15">
        <v>25</v>
      </c>
      <c r="E70" s="16">
        <f t="shared" si="10"/>
        <v>30</v>
      </c>
      <c r="F70" s="62" t="s">
        <v>36</v>
      </c>
      <c r="G70" s="64"/>
      <c r="H70" s="15">
        <v>0</v>
      </c>
      <c r="I70" s="15">
        <v>0</v>
      </c>
      <c r="J70" s="16">
        <f t="shared" si="11"/>
        <v>0</v>
      </c>
    </row>
    <row r="71" spans="1:10" ht="14.25">
      <c r="A71" s="62" t="s">
        <v>37</v>
      </c>
      <c r="B71" s="63"/>
      <c r="C71" s="15">
        <v>8</v>
      </c>
      <c r="D71" s="15">
        <v>12</v>
      </c>
      <c r="E71" s="16">
        <f t="shared" si="10"/>
        <v>20</v>
      </c>
      <c r="F71" s="62" t="s">
        <v>38</v>
      </c>
      <c r="G71" s="64"/>
      <c r="H71" s="15">
        <v>0</v>
      </c>
      <c r="I71" s="15">
        <v>0</v>
      </c>
      <c r="J71" s="16">
        <f t="shared" si="11"/>
        <v>0</v>
      </c>
    </row>
    <row r="72" spans="1:10" ht="14.25">
      <c r="A72" s="62" t="s">
        <v>39</v>
      </c>
      <c r="B72" s="63"/>
      <c r="C72" s="15">
        <v>4</v>
      </c>
      <c r="D72" s="15">
        <v>6</v>
      </c>
      <c r="E72" s="16">
        <f t="shared" si="10"/>
        <v>10</v>
      </c>
      <c r="F72" s="62" t="s">
        <v>40</v>
      </c>
      <c r="G72" s="64"/>
      <c r="H72" s="15">
        <v>0</v>
      </c>
      <c r="I72" s="15">
        <v>0</v>
      </c>
      <c r="J72" s="16">
        <f t="shared" si="11"/>
        <v>0</v>
      </c>
    </row>
    <row r="73" spans="1:10" ht="15" thickBot="1">
      <c r="A73" s="65" t="s">
        <v>41</v>
      </c>
      <c r="B73" s="66"/>
      <c r="C73" s="9">
        <v>5</v>
      </c>
      <c r="D73" s="9">
        <v>5</v>
      </c>
      <c r="E73" s="10">
        <f t="shared" si="10"/>
        <v>10</v>
      </c>
      <c r="F73" s="67" t="s">
        <v>42</v>
      </c>
      <c r="G73" s="68"/>
      <c r="H73" s="39">
        <f>SUM((SUM(C62:C73)+(SUM(H62:H72))))</f>
        <v>102</v>
      </c>
      <c r="I73" s="9">
        <f>SUM((SUM(D62:D73)+(SUM(I62:I72))))</f>
        <v>212</v>
      </c>
      <c r="J73" s="10">
        <f t="shared" si="11"/>
        <v>314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2:A43"/>
    <mergeCell ref="B42:B43"/>
    <mergeCell ref="C42:E42"/>
    <mergeCell ref="F42:J42"/>
    <mergeCell ref="A47:C47"/>
    <mergeCell ref="A48:A49"/>
    <mergeCell ref="B48:B49"/>
    <mergeCell ref="C48:E48"/>
    <mergeCell ref="F48:J48"/>
    <mergeCell ref="A60:B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73"/>
  <sheetViews>
    <sheetView tabSelected="1" zoomScale="120" zoomScaleNormal="120" workbookViewId="0" topLeftCell="A22">
      <selection activeCell="A40" sqref="A40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46" t="s">
        <v>67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7"/>
      <c r="B5" s="49" t="s">
        <v>3</v>
      </c>
      <c r="C5" s="51" t="s">
        <v>4</v>
      </c>
      <c r="D5" s="51"/>
      <c r="E5" s="52"/>
      <c r="F5" s="53" t="s">
        <v>5</v>
      </c>
      <c r="G5" s="54"/>
      <c r="H5" s="54"/>
      <c r="I5" s="54"/>
      <c r="J5" s="55"/>
    </row>
    <row r="6" spans="1:10" ht="14.25">
      <c r="A6" s="48"/>
      <c r="B6" s="50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15854</v>
      </c>
      <c r="C7" s="9">
        <v>18781</v>
      </c>
      <c r="D7" s="9">
        <v>20752</v>
      </c>
      <c r="E7" s="10">
        <f>SUM(C7:D7)</f>
        <v>39533</v>
      </c>
      <c r="F7" s="8">
        <v>10389</v>
      </c>
      <c r="G7" s="9">
        <v>5947</v>
      </c>
      <c r="H7" s="9">
        <v>9068</v>
      </c>
      <c r="I7" s="9">
        <v>15015</v>
      </c>
      <c r="J7" s="11">
        <f>ROUND(I7/E7,3)</f>
        <v>0.38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8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49" t="s">
        <v>3</v>
      </c>
      <c r="C11" s="51" t="s">
        <v>4</v>
      </c>
      <c r="D11" s="51"/>
      <c r="E11" s="52"/>
      <c r="F11" s="60" t="s">
        <v>5</v>
      </c>
      <c r="G11" s="54"/>
      <c r="H11" s="54"/>
      <c r="I11" s="54"/>
      <c r="J11" s="55"/>
    </row>
    <row r="12" spans="1:10" ht="14.25">
      <c r="A12" s="59"/>
      <c r="B12" s="50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7693</v>
      </c>
      <c r="C13" s="15">
        <v>9079</v>
      </c>
      <c r="D13" s="15">
        <v>9899</v>
      </c>
      <c r="E13" s="16">
        <f aca="true" t="shared" si="0" ref="E13:E19">SUM(C13:D13)</f>
        <v>18978</v>
      </c>
      <c r="F13" s="17">
        <v>4484</v>
      </c>
      <c r="G13" s="15">
        <v>2535</v>
      </c>
      <c r="H13" s="15">
        <v>3938</v>
      </c>
      <c r="I13" s="15">
        <v>6473</v>
      </c>
      <c r="J13" s="18">
        <f aca="true" t="shared" si="1" ref="J13:J20">ROUND(I13/E13,3)</f>
        <v>0.341</v>
      </c>
    </row>
    <row r="14" spans="1:10" ht="14.25">
      <c r="A14" s="13" t="s">
        <v>10</v>
      </c>
      <c r="B14" s="14">
        <v>1548</v>
      </c>
      <c r="C14" s="15">
        <v>1930</v>
      </c>
      <c r="D14" s="15">
        <v>2157</v>
      </c>
      <c r="E14" s="16">
        <f t="shared" si="0"/>
        <v>4087</v>
      </c>
      <c r="F14" s="17">
        <v>1192</v>
      </c>
      <c r="G14" s="15">
        <v>726</v>
      </c>
      <c r="H14" s="15">
        <v>1060</v>
      </c>
      <c r="I14" s="15">
        <v>1786</v>
      </c>
      <c r="J14" s="18">
        <f t="shared" si="1"/>
        <v>0.437</v>
      </c>
    </row>
    <row r="15" spans="1:10" ht="14.25">
      <c r="A15" s="13" t="s">
        <v>11</v>
      </c>
      <c r="B15" s="14">
        <v>3754</v>
      </c>
      <c r="C15" s="15">
        <v>4231</v>
      </c>
      <c r="D15" s="15">
        <v>4695</v>
      </c>
      <c r="E15" s="16">
        <f t="shared" si="0"/>
        <v>8926</v>
      </c>
      <c r="F15" s="17">
        <v>2545</v>
      </c>
      <c r="G15" s="15">
        <v>1442</v>
      </c>
      <c r="H15" s="15">
        <v>2188</v>
      </c>
      <c r="I15" s="15">
        <v>3630</v>
      </c>
      <c r="J15" s="18">
        <f t="shared" si="1"/>
        <v>0.407</v>
      </c>
    </row>
    <row r="16" spans="1:10" ht="14.25">
      <c r="A16" s="13" t="s">
        <v>12</v>
      </c>
      <c r="B16" s="14">
        <v>834</v>
      </c>
      <c r="C16" s="15">
        <v>1100</v>
      </c>
      <c r="D16" s="15">
        <v>1164</v>
      </c>
      <c r="E16" s="16">
        <f t="shared" si="0"/>
        <v>2264</v>
      </c>
      <c r="F16" s="17">
        <v>631</v>
      </c>
      <c r="G16" s="15">
        <v>368</v>
      </c>
      <c r="H16" s="15">
        <v>541</v>
      </c>
      <c r="I16" s="15">
        <v>909</v>
      </c>
      <c r="J16" s="18">
        <f t="shared" si="1"/>
        <v>0.402</v>
      </c>
    </row>
    <row r="17" spans="1:10" ht="14.25">
      <c r="A17" s="13" t="s">
        <v>13</v>
      </c>
      <c r="B17" s="14">
        <v>699</v>
      </c>
      <c r="C17" s="15">
        <v>965</v>
      </c>
      <c r="D17" s="15">
        <v>1102</v>
      </c>
      <c r="E17" s="16">
        <f t="shared" si="0"/>
        <v>2067</v>
      </c>
      <c r="F17" s="17">
        <v>570</v>
      </c>
      <c r="G17" s="15">
        <v>345</v>
      </c>
      <c r="H17" s="15">
        <v>503</v>
      </c>
      <c r="I17" s="15">
        <v>848</v>
      </c>
      <c r="J17" s="18">
        <f t="shared" si="1"/>
        <v>0.41</v>
      </c>
    </row>
    <row r="18" spans="1:10" ht="14.25">
      <c r="A18" s="13" t="s">
        <v>14</v>
      </c>
      <c r="B18" s="14">
        <v>657</v>
      </c>
      <c r="C18" s="15">
        <v>757</v>
      </c>
      <c r="D18" s="15">
        <v>882</v>
      </c>
      <c r="E18" s="16">
        <f t="shared" si="0"/>
        <v>1639</v>
      </c>
      <c r="F18" s="17">
        <v>524</v>
      </c>
      <c r="G18" s="15">
        <v>292</v>
      </c>
      <c r="H18" s="15">
        <v>450</v>
      </c>
      <c r="I18" s="15">
        <v>742</v>
      </c>
      <c r="J18" s="18">
        <f t="shared" si="1"/>
        <v>0.453</v>
      </c>
    </row>
    <row r="19" spans="1:10" ht="14.25">
      <c r="A19" s="13" t="s">
        <v>15</v>
      </c>
      <c r="B19" s="14">
        <v>669</v>
      </c>
      <c r="C19" s="15">
        <v>719</v>
      </c>
      <c r="D19" s="15">
        <v>853</v>
      </c>
      <c r="E19" s="16">
        <f t="shared" si="0"/>
        <v>1572</v>
      </c>
      <c r="F19" s="17">
        <v>443</v>
      </c>
      <c r="G19" s="15">
        <v>239</v>
      </c>
      <c r="H19" s="15">
        <v>388</v>
      </c>
      <c r="I19" s="15">
        <v>627</v>
      </c>
      <c r="J19" s="18">
        <f t="shared" si="1"/>
        <v>0.399</v>
      </c>
    </row>
    <row r="20" spans="1:10" ht="15" thickBot="1">
      <c r="A20" s="19" t="s">
        <v>16</v>
      </c>
      <c r="B20" s="20">
        <v>15854</v>
      </c>
      <c r="C20" s="20">
        <f aca="true" t="shared" si="2" ref="C20:H20">SUM(C13:C19)</f>
        <v>18781</v>
      </c>
      <c r="D20" s="20">
        <f t="shared" si="2"/>
        <v>20752</v>
      </c>
      <c r="E20" s="20">
        <f t="shared" si="2"/>
        <v>39533</v>
      </c>
      <c r="F20" s="40">
        <f t="shared" si="2"/>
        <v>10389</v>
      </c>
      <c r="G20" s="20">
        <f t="shared" si="2"/>
        <v>5947</v>
      </c>
      <c r="H20" s="20">
        <f t="shared" si="2"/>
        <v>9068</v>
      </c>
      <c r="I20" s="21">
        <f>SUM(G20:H20)</f>
        <v>15015</v>
      </c>
      <c r="J20" s="22">
        <f t="shared" si="1"/>
        <v>0.38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17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60" t="s">
        <v>18</v>
      </c>
      <c r="B24" s="61"/>
      <c r="C24" s="2" t="s">
        <v>0</v>
      </c>
      <c r="D24" s="2" t="s">
        <v>1</v>
      </c>
      <c r="E24" s="3" t="s">
        <v>2</v>
      </c>
      <c r="F24" s="60" t="s">
        <v>18</v>
      </c>
      <c r="G24" s="61"/>
      <c r="H24" s="2" t="s">
        <v>0</v>
      </c>
      <c r="I24" s="2" t="s">
        <v>1</v>
      </c>
      <c r="J24" s="3" t="s">
        <v>2</v>
      </c>
    </row>
    <row r="25" spans="1:10" ht="14.25">
      <c r="A25" s="62" t="s">
        <v>19</v>
      </c>
      <c r="B25" s="63"/>
      <c r="C25" s="15">
        <v>672</v>
      </c>
      <c r="D25" s="15">
        <v>609</v>
      </c>
      <c r="E25" s="16">
        <f aca="true" t="shared" si="3" ref="E25:E36">C25+D25</f>
        <v>1281</v>
      </c>
      <c r="F25" s="62" t="s">
        <v>20</v>
      </c>
      <c r="G25" s="64"/>
      <c r="H25" s="15">
        <v>1894</v>
      </c>
      <c r="I25" s="15">
        <v>1734</v>
      </c>
      <c r="J25" s="16">
        <f aca="true" t="shared" si="4" ref="J25:J35">H25+I25</f>
        <v>3628</v>
      </c>
    </row>
    <row r="26" spans="1:10" ht="14.25">
      <c r="A26" s="62" t="s">
        <v>21</v>
      </c>
      <c r="B26" s="63"/>
      <c r="C26" s="15">
        <v>771</v>
      </c>
      <c r="D26" s="15">
        <v>668</v>
      </c>
      <c r="E26" s="16">
        <f t="shared" si="3"/>
        <v>1439</v>
      </c>
      <c r="F26" s="62" t="s">
        <v>22</v>
      </c>
      <c r="G26" s="64"/>
      <c r="H26" s="15">
        <v>1219</v>
      </c>
      <c r="I26" s="15">
        <v>1389</v>
      </c>
      <c r="J26" s="16">
        <f t="shared" si="4"/>
        <v>2608</v>
      </c>
    </row>
    <row r="27" spans="1:10" ht="14.25">
      <c r="A27" s="62" t="s">
        <v>23</v>
      </c>
      <c r="B27" s="63"/>
      <c r="C27" s="15">
        <v>805</v>
      </c>
      <c r="D27" s="15">
        <v>724</v>
      </c>
      <c r="E27" s="16">
        <f t="shared" si="3"/>
        <v>1529</v>
      </c>
      <c r="F27" s="62" t="s">
        <v>24</v>
      </c>
      <c r="G27" s="64"/>
      <c r="H27" s="15">
        <v>1171</v>
      </c>
      <c r="I27" s="15">
        <v>1555</v>
      </c>
      <c r="J27" s="16">
        <f t="shared" si="4"/>
        <v>2726</v>
      </c>
    </row>
    <row r="28" spans="1:10" ht="14.25">
      <c r="A28" s="62" t="s">
        <v>25</v>
      </c>
      <c r="B28" s="63"/>
      <c r="C28" s="15">
        <v>826</v>
      </c>
      <c r="D28" s="15">
        <v>803</v>
      </c>
      <c r="E28" s="16">
        <f t="shared" si="3"/>
        <v>1629</v>
      </c>
      <c r="F28" s="62" t="s">
        <v>26</v>
      </c>
      <c r="G28" s="64"/>
      <c r="H28" s="15">
        <v>1339</v>
      </c>
      <c r="I28" s="15">
        <v>1955</v>
      </c>
      <c r="J28" s="16">
        <f t="shared" si="4"/>
        <v>3294</v>
      </c>
    </row>
    <row r="29" spans="1:10" ht="14.25">
      <c r="A29" s="62" t="s">
        <v>27</v>
      </c>
      <c r="B29" s="63"/>
      <c r="C29" s="15">
        <v>843</v>
      </c>
      <c r="D29" s="15">
        <v>708</v>
      </c>
      <c r="E29" s="16">
        <f t="shared" si="3"/>
        <v>1551</v>
      </c>
      <c r="F29" s="62" t="s">
        <v>28</v>
      </c>
      <c r="G29" s="64"/>
      <c r="H29" s="15">
        <v>1172</v>
      </c>
      <c r="I29" s="15">
        <v>1871</v>
      </c>
      <c r="J29" s="16">
        <f t="shared" si="4"/>
        <v>3043</v>
      </c>
    </row>
    <row r="30" spans="1:10" ht="14.25">
      <c r="A30" s="62" t="s">
        <v>29</v>
      </c>
      <c r="B30" s="63"/>
      <c r="C30" s="15">
        <v>811</v>
      </c>
      <c r="D30" s="15">
        <v>656</v>
      </c>
      <c r="E30" s="16">
        <f t="shared" si="3"/>
        <v>1467</v>
      </c>
      <c r="F30" s="62" t="s">
        <v>30</v>
      </c>
      <c r="G30" s="64"/>
      <c r="H30" s="15">
        <v>693</v>
      </c>
      <c r="I30" s="15">
        <v>1357</v>
      </c>
      <c r="J30" s="16">
        <f t="shared" si="4"/>
        <v>2050</v>
      </c>
    </row>
    <row r="31" spans="1:10" ht="14.25">
      <c r="A31" s="62" t="s">
        <v>31</v>
      </c>
      <c r="B31" s="63"/>
      <c r="C31" s="15">
        <v>862</v>
      </c>
      <c r="D31" s="15">
        <v>747</v>
      </c>
      <c r="E31" s="16">
        <f t="shared" si="3"/>
        <v>1609</v>
      </c>
      <c r="F31" s="62" t="s">
        <v>32</v>
      </c>
      <c r="G31" s="64"/>
      <c r="H31" s="15">
        <v>284</v>
      </c>
      <c r="I31" s="15">
        <v>668</v>
      </c>
      <c r="J31" s="16">
        <f t="shared" si="4"/>
        <v>952</v>
      </c>
    </row>
    <row r="32" spans="1:10" ht="14.25">
      <c r="A32" s="62" t="s">
        <v>33</v>
      </c>
      <c r="B32" s="63"/>
      <c r="C32" s="15">
        <v>984</v>
      </c>
      <c r="D32" s="15">
        <v>874</v>
      </c>
      <c r="E32" s="16">
        <f t="shared" si="3"/>
        <v>1858</v>
      </c>
      <c r="F32" s="62" t="s">
        <v>34</v>
      </c>
      <c r="G32" s="64"/>
      <c r="H32" s="15">
        <v>60</v>
      </c>
      <c r="I32" s="15">
        <v>228</v>
      </c>
      <c r="J32" s="16">
        <f t="shared" si="4"/>
        <v>288</v>
      </c>
    </row>
    <row r="33" spans="1:10" ht="14.25">
      <c r="A33" s="62" t="s">
        <v>35</v>
      </c>
      <c r="B33" s="63"/>
      <c r="C33" s="15">
        <v>939</v>
      </c>
      <c r="D33" s="15">
        <v>824</v>
      </c>
      <c r="E33" s="16">
        <f t="shared" si="3"/>
        <v>1763</v>
      </c>
      <c r="F33" s="62" t="s">
        <v>36</v>
      </c>
      <c r="G33" s="64"/>
      <c r="H33" s="15">
        <v>9</v>
      </c>
      <c r="I33" s="15">
        <v>44</v>
      </c>
      <c r="J33" s="16">
        <f t="shared" si="4"/>
        <v>53</v>
      </c>
    </row>
    <row r="34" spans="1:10" ht="14.25">
      <c r="A34" s="62" t="s">
        <v>37</v>
      </c>
      <c r="B34" s="63"/>
      <c r="C34" s="15">
        <v>868</v>
      </c>
      <c r="D34" s="15">
        <v>833</v>
      </c>
      <c r="E34" s="16">
        <f t="shared" si="3"/>
        <v>1701</v>
      </c>
      <c r="F34" s="62" t="s">
        <v>38</v>
      </c>
      <c r="G34" s="64"/>
      <c r="H34" s="15">
        <v>0</v>
      </c>
      <c r="I34" s="15">
        <v>1</v>
      </c>
      <c r="J34" s="16">
        <f t="shared" si="4"/>
        <v>1</v>
      </c>
    </row>
    <row r="35" spans="1:10" ht="14.25">
      <c r="A35" s="62" t="s">
        <v>39</v>
      </c>
      <c r="B35" s="63"/>
      <c r="C35" s="15">
        <v>1114</v>
      </c>
      <c r="D35" s="15">
        <v>1130</v>
      </c>
      <c r="E35" s="16">
        <f t="shared" si="3"/>
        <v>2244</v>
      </c>
      <c r="F35" s="62" t="s">
        <v>40</v>
      </c>
      <c r="G35" s="64"/>
      <c r="H35" s="15">
        <v>0</v>
      </c>
      <c r="I35" s="15">
        <v>0</v>
      </c>
      <c r="J35" s="16">
        <f t="shared" si="4"/>
        <v>0</v>
      </c>
    </row>
    <row r="36" spans="1:10" ht="15" thickBot="1">
      <c r="A36" s="65" t="s">
        <v>41</v>
      </c>
      <c r="B36" s="66"/>
      <c r="C36" s="9">
        <v>1445</v>
      </c>
      <c r="D36" s="9">
        <v>1374</v>
      </c>
      <c r="E36" s="10">
        <f t="shared" si="3"/>
        <v>2819</v>
      </c>
      <c r="F36" s="67" t="s">
        <v>42</v>
      </c>
      <c r="G36" s="68"/>
      <c r="H36" s="9">
        <f>C25+C26+C27+C28+C29+C30+C31+C32+C33+C34+C35+C36+H25+H26+H27+H28+H29+H30+H31+H32+H33+H34+H35</f>
        <v>18781</v>
      </c>
      <c r="I36" s="9">
        <f>D25+D26+D27+D28+D29+D30+D31+D32+D33+D34+D35+D36+I25+I26+I27+I28+I29+I30+I31+I32+I33+I34+I35</f>
        <v>20752</v>
      </c>
      <c r="J36" s="10">
        <f>E25+E26+E27+E28+E29+E30+E31+E32+E33+E34+E35+E36+J25+J26+J27+J28+J29+J30+J31+J32+J33+J34+J35</f>
        <v>39533</v>
      </c>
    </row>
    <row r="37" spans="1:10" ht="14.25">
      <c r="A37" s="69"/>
      <c r="B37" s="70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6" t="s">
        <v>68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47"/>
      <c r="B42" s="49" t="s">
        <v>43</v>
      </c>
      <c r="C42" s="51" t="s">
        <v>4</v>
      </c>
      <c r="D42" s="51"/>
      <c r="E42" s="52"/>
      <c r="F42" s="53" t="s">
        <v>5</v>
      </c>
      <c r="G42" s="54"/>
      <c r="H42" s="54"/>
      <c r="I42" s="54"/>
      <c r="J42" s="55"/>
    </row>
    <row r="43" spans="1:10" ht="14.25">
      <c r="A43" s="48"/>
      <c r="B43" s="50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286</v>
      </c>
      <c r="C44" s="9">
        <v>102</v>
      </c>
      <c r="D44" s="9">
        <v>213</v>
      </c>
      <c r="E44" s="10">
        <f>SUM(C44:D44)</f>
        <v>315</v>
      </c>
      <c r="F44" s="8">
        <v>19</v>
      </c>
      <c r="G44" s="9">
        <v>10</v>
      </c>
      <c r="H44" s="9">
        <v>14</v>
      </c>
      <c r="I44" s="9">
        <f>SUM(G44:H44)</f>
        <v>24</v>
      </c>
      <c r="J44" s="11">
        <f>ROUND(I44/E44,3)</f>
        <v>0.076</v>
      </c>
    </row>
    <row r="47" spans="1:10" ht="15" thickBot="1">
      <c r="A47" s="56" t="s">
        <v>8</v>
      </c>
      <c r="B47" s="56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49" t="s">
        <v>43</v>
      </c>
      <c r="C48" s="51" t="s">
        <v>4</v>
      </c>
      <c r="D48" s="51"/>
      <c r="E48" s="52"/>
      <c r="F48" s="60" t="s">
        <v>5</v>
      </c>
      <c r="G48" s="54"/>
      <c r="H48" s="54"/>
      <c r="I48" s="54"/>
      <c r="J48" s="55"/>
    </row>
    <row r="49" spans="1:10" ht="14.25">
      <c r="A49" s="59"/>
      <c r="B49" s="50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158</v>
      </c>
      <c r="C50" s="30">
        <v>62</v>
      </c>
      <c r="D50" s="30">
        <v>114</v>
      </c>
      <c r="E50" s="31">
        <f aca="true" t="shared" si="5" ref="E50:E56">SUM(C50:D50)</f>
        <v>176</v>
      </c>
      <c r="F50" s="32">
        <v>9</v>
      </c>
      <c r="G50" s="33">
        <v>6</v>
      </c>
      <c r="H50" s="33">
        <v>5</v>
      </c>
      <c r="I50" s="33">
        <f aca="true" t="shared" si="6" ref="I50:I56">SUM(G50:H50)</f>
        <v>11</v>
      </c>
      <c r="J50" s="18">
        <f aca="true" t="shared" si="7" ref="J50:J57">ROUND(I50/E50,3)</f>
        <v>0.063</v>
      </c>
    </row>
    <row r="51" spans="1:10" ht="14.25">
      <c r="A51" s="13" t="s">
        <v>10</v>
      </c>
      <c r="B51" s="29">
        <v>27</v>
      </c>
      <c r="C51" s="30">
        <v>8</v>
      </c>
      <c r="D51" s="34">
        <v>19</v>
      </c>
      <c r="E51" s="31">
        <f t="shared" si="5"/>
        <v>27</v>
      </c>
      <c r="F51" s="32">
        <v>0</v>
      </c>
      <c r="G51" s="33">
        <v>0</v>
      </c>
      <c r="H51" s="33">
        <v>0</v>
      </c>
      <c r="I51" s="33">
        <f t="shared" si="6"/>
        <v>0</v>
      </c>
      <c r="J51" s="18">
        <f t="shared" si="7"/>
        <v>0</v>
      </c>
    </row>
    <row r="52" spans="1:10" ht="14.25">
      <c r="A52" s="13" t="s">
        <v>11</v>
      </c>
      <c r="B52" s="29">
        <v>61</v>
      </c>
      <c r="C52" s="30">
        <v>17</v>
      </c>
      <c r="D52" s="30">
        <v>53</v>
      </c>
      <c r="E52" s="31">
        <f t="shared" si="5"/>
        <v>70</v>
      </c>
      <c r="F52" s="32">
        <v>9</v>
      </c>
      <c r="G52" s="33">
        <v>3</v>
      </c>
      <c r="H52" s="33">
        <v>8</v>
      </c>
      <c r="I52" s="33">
        <f t="shared" si="6"/>
        <v>11</v>
      </c>
      <c r="J52" s="18">
        <f t="shared" si="7"/>
        <v>0.157</v>
      </c>
    </row>
    <row r="53" spans="1:10" ht="14.25">
      <c r="A53" s="13" t="s">
        <v>12</v>
      </c>
      <c r="B53" s="29">
        <v>11</v>
      </c>
      <c r="C53" s="30">
        <v>1</v>
      </c>
      <c r="D53" s="30">
        <v>11</v>
      </c>
      <c r="E53" s="31">
        <f t="shared" si="5"/>
        <v>12</v>
      </c>
      <c r="F53" s="32">
        <v>1</v>
      </c>
      <c r="G53" s="33">
        <v>1</v>
      </c>
      <c r="H53" s="33">
        <v>1</v>
      </c>
      <c r="I53" s="33">
        <f t="shared" si="6"/>
        <v>2</v>
      </c>
      <c r="J53" s="18">
        <f t="shared" si="7"/>
        <v>0.167</v>
      </c>
    </row>
    <row r="54" spans="1:10" ht="14.25">
      <c r="A54" s="13" t="s">
        <v>13</v>
      </c>
      <c r="B54" s="29">
        <v>15</v>
      </c>
      <c r="C54" s="30">
        <v>9</v>
      </c>
      <c r="D54" s="30">
        <v>7</v>
      </c>
      <c r="E54" s="31">
        <f t="shared" si="5"/>
        <v>16</v>
      </c>
      <c r="F54" s="32">
        <v>0</v>
      </c>
      <c r="G54" s="33">
        <v>0</v>
      </c>
      <c r="H54" s="33">
        <v>0</v>
      </c>
      <c r="I54" s="33">
        <f t="shared" si="6"/>
        <v>0</v>
      </c>
      <c r="J54" s="18">
        <f t="shared" si="7"/>
        <v>0</v>
      </c>
    </row>
    <row r="55" spans="1:10" ht="14.25">
      <c r="A55" s="13" t="s">
        <v>14</v>
      </c>
      <c r="B55" s="29">
        <v>5</v>
      </c>
      <c r="C55" s="30">
        <v>3</v>
      </c>
      <c r="D55" s="30">
        <v>2</v>
      </c>
      <c r="E55" s="31">
        <f t="shared" si="5"/>
        <v>5</v>
      </c>
      <c r="F55" s="32">
        <v>0</v>
      </c>
      <c r="G55" s="33">
        <v>0</v>
      </c>
      <c r="H55" s="33">
        <v>0</v>
      </c>
      <c r="I55" s="33">
        <f t="shared" si="6"/>
        <v>0</v>
      </c>
      <c r="J55" s="18">
        <f t="shared" si="7"/>
        <v>0</v>
      </c>
    </row>
    <row r="56" spans="1:10" ht="14.25">
      <c r="A56" s="13" t="s">
        <v>15</v>
      </c>
      <c r="B56" s="29">
        <v>9</v>
      </c>
      <c r="C56" s="30">
        <v>2</v>
      </c>
      <c r="D56" s="30">
        <v>7</v>
      </c>
      <c r="E56" s="31">
        <f t="shared" si="5"/>
        <v>9</v>
      </c>
      <c r="F56" s="32">
        <v>0</v>
      </c>
      <c r="G56" s="33">
        <v>0</v>
      </c>
      <c r="H56" s="33">
        <v>0</v>
      </c>
      <c r="I56" s="33">
        <f t="shared" si="6"/>
        <v>0</v>
      </c>
      <c r="J56" s="18">
        <f t="shared" si="7"/>
        <v>0</v>
      </c>
    </row>
    <row r="57" spans="1:10" ht="15" thickBot="1">
      <c r="A57" s="19" t="s">
        <v>16</v>
      </c>
      <c r="B57" s="35">
        <f aca="true" t="shared" si="8" ref="B57:I57">SUM(B50:B56)</f>
        <v>286</v>
      </c>
      <c r="C57" s="36">
        <f t="shared" si="8"/>
        <v>102</v>
      </c>
      <c r="D57" s="36">
        <f t="shared" si="8"/>
        <v>213</v>
      </c>
      <c r="E57" s="37">
        <f t="shared" si="8"/>
        <v>315</v>
      </c>
      <c r="F57" s="38">
        <f t="shared" si="8"/>
        <v>19</v>
      </c>
      <c r="G57" s="37">
        <f t="shared" si="8"/>
        <v>10</v>
      </c>
      <c r="H57" s="37">
        <f t="shared" si="8"/>
        <v>14</v>
      </c>
      <c r="I57" s="37">
        <f t="shared" si="8"/>
        <v>24</v>
      </c>
      <c r="J57" s="11">
        <f t="shared" si="7"/>
        <v>0.076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56" t="s">
        <v>17</v>
      </c>
      <c r="B60" s="56"/>
      <c r="C60" s="1"/>
      <c r="D60" s="1"/>
      <c r="E60" s="1"/>
      <c r="F60" s="1"/>
      <c r="G60" s="1"/>
      <c r="H60" s="1"/>
      <c r="I60" s="1"/>
      <c r="J60" s="1"/>
    </row>
    <row r="61" spans="1:10" ht="14.25">
      <c r="A61" s="60" t="s">
        <v>18</v>
      </c>
      <c r="B61" s="61"/>
      <c r="C61" s="2" t="s">
        <v>0</v>
      </c>
      <c r="D61" s="2" t="s">
        <v>1</v>
      </c>
      <c r="E61" s="3" t="s">
        <v>2</v>
      </c>
      <c r="F61" s="60" t="s">
        <v>18</v>
      </c>
      <c r="G61" s="61"/>
      <c r="H61" s="2" t="s">
        <v>0</v>
      </c>
      <c r="I61" s="2" t="s">
        <v>1</v>
      </c>
      <c r="J61" s="3" t="s">
        <v>2</v>
      </c>
    </row>
    <row r="62" spans="1:10" ht="14.25">
      <c r="A62" s="62" t="s">
        <v>19</v>
      </c>
      <c r="B62" s="63"/>
      <c r="C62" s="15">
        <v>0</v>
      </c>
      <c r="D62" s="15">
        <v>0</v>
      </c>
      <c r="E62" s="16">
        <f aca="true" t="shared" si="9" ref="E62:E73">SUM(C62+D62)</f>
        <v>0</v>
      </c>
      <c r="F62" s="62" t="s">
        <v>20</v>
      </c>
      <c r="G62" s="64"/>
      <c r="H62" s="15">
        <v>5</v>
      </c>
      <c r="I62" s="15">
        <v>6</v>
      </c>
      <c r="J62" s="16">
        <f aca="true" t="shared" si="10" ref="J62:J73">SUM(H62+I62)</f>
        <v>11</v>
      </c>
    </row>
    <row r="63" spans="1:10" ht="14.25">
      <c r="A63" s="62" t="s">
        <v>21</v>
      </c>
      <c r="B63" s="63"/>
      <c r="C63" s="15">
        <v>3</v>
      </c>
      <c r="D63" s="15">
        <v>1</v>
      </c>
      <c r="E63" s="16">
        <f t="shared" si="9"/>
        <v>4</v>
      </c>
      <c r="F63" s="62" t="s">
        <v>22</v>
      </c>
      <c r="G63" s="64"/>
      <c r="H63" s="15">
        <v>3</v>
      </c>
      <c r="I63" s="15">
        <v>4</v>
      </c>
      <c r="J63" s="16">
        <f t="shared" si="10"/>
        <v>7</v>
      </c>
    </row>
    <row r="64" spans="1:10" ht="14.25">
      <c r="A64" s="62" t="s">
        <v>23</v>
      </c>
      <c r="B64" s="63"/>
      <c r="C64" s="15">
        <v>4</v>
      </c>
      <c r="D64" s="15">
        <v>4</v>
      </c>
      <c r="E64" s="16">
        <f t="shared" si="9"/>
        <v>8</v>
      </c>
      <c r="F64" s="62" t="s">
        <v>24</v>
      </c>
      <c r="G64" s="64"/>
      <c r="H64" s="15">
        <v>5</v>
      </c>
      <c r="I64" s="15">
        <v>0</v>
      </c>
      <c r="J64" s="16">
        <f t="shared" si="10"/>
        <v>5</v>
      </c>
    </row>
    <row r="65" spans="1:10" ht="14.25">
      <c r="A65" s="62" t="s">
        <v>25</v>
      </c>
      <c r="B65" s="63"/>
      <c r="C65" s="15">
        <v>6</v>
      </c>
      <c r="D65" s="15">
        <v>3</v>
      </c>
      <c r="E65" s="16">
        <f t="shared" si="9"/>
        <v>9</v>
      </c>
      <c r="F65" s="62" t="s">
        <v>26</v>
      </c>
      <c r="G65" s="64"/>
      <c r="H65" s="15">
        <v>1</v>
      </c>
      <c r="I65" s="15">
        <v>2</v>
      </c>
      <c r="J65" s="16">
        <f t="shared" si="10"/>
        <v>3</v>
      </c>
    </row>
    <row r="66" spans="1:10" ht="14.25">
      <c r="A66" s="62" t="s">
        <v>27</v>
      </c>
      <c r="B66" s="63"/>
      <c r="C66" s="15">
        <v>22</v>
      </c>
      <c r="D66" s="15">
        <v>28</v>
      </c>
      <c r="E66" s="16">
        <v>50</v>
      </c>
      <c r="F66" s="62" t="s">
        <v>28</v>
      </c>
      <c r="G66" s="64"/>
      <c r="H66" s="15">
        <v>1</v>
      </c>
      <c r="I66" s="15">
        <v>3</v>
      </c>
      <c r="J66" s="16">
        <f t="shared" si="10"/>
        <v>4</v>
      </c>
    </row>
    <row r="67" spans="1:10" ht="14.25">
      <c r="A67" s="62" t="s">
        <v>29</v>
      </c>
      <c r="B67" s="63"/>
      <c r="C67" s="15">
        <v>21</v>
      </c>
      <c r="D67" s="15">
        <v>35</v>
      </c>
      <c r="E67" s="16">
        <f t="shared" si="9"/>
        <v>56</v>
      </c>
      <c r="F67" s="62" t="s">
        <v>30</v>
      </c>
      <c r="G67" s="64"/>
      <c r="H67" s="15">
        <v>0</v>
      </c>
      <c r="I67" s="15">
        <v>3</v>
      </c>
      <c r="J67" s="16">
        <f t="shared" si="10"/>
        <v>3</v>
      </c>
    </row>
    <row r="68" spans="1:10" ht="14.25">
      <c r="A68" s="62" t="s">
        <v>31</v>
      </c>
      <c r="B68" s="63"/>
      <c r="C68" s="15">
        <v>3</v>
      </c>
      <c r="D68" s="15">
        <v>35</v>
      </c>
      <c r="E68" s="16">
        <f t="shared" si="9"/>
        <v>38</v>
      </c>
      <c r="F68" s="62" t="s">
        <v>32</v>
      </c>
      <c r="G68" s="64"/>
      <c r="H68" s="15">
        <v>0</v>
      </c>
      <c r="I68" s="15">
        <v>2</v>
      </c>
      <c r="J68" s="16">
        <f t="shared" si="10"/>
        <v>2</v>
      </c>
    </row>
    <row r="69" spans="1:10" ht="14.25">
      <c r="A69" s="62" t="s">
        <v>33</v>
      </c>
      <c r="B69" s="63"/>
      <c r="C69" s="15">
        <v>6</v>
      </c>
      <c r="D69" s="15">
        <v>36</v>
      </c>
      <c r="E69" s="16">
        <f t="shared" si="9"/>
        <v>42</v>
      </c>
      <c r="F69" s="62" t="s">
        <v>34</v>
      </c>
      <c r="G69" s="64"/>
      <c r="H69" s="15">
        <v>0</v>
      </c>
      <c r="I69" s="15">
        <v>0</v>
      </c>
      <c r="J69" s="16">
        <f t="shared" si="10"/>
        <v>0</v>
      </c>
    </row>
    <row r="70" spans="1:10" ht="14.25">
      <c r="A70" s="62" t="s">
        <v>35</v>
      </c>
      <c r="B70" s="63"/>
      <c r="C70" s="15">
        <v>5</v>
      </c>
      <c r="D70" s="15">
        <v>25</v>
      </c>
      <c r="E70" s="16">
        <f t="shared" si="9"/>
        <v>30</v>
      </c>
      <c r="F70" s="62" t="s">
        <v>36</v>
      </c>
      <c r="G70" s="64"/>
      <c r="H70" s="15">
        <v>0</v>
      </c>
      <c r="I70" s="15">
        <v>0</v>
      </c>
      <c r="J70" s="16">
        <f t="shared" si="10"/>
        <v>0</v>
      </c>
    </row>
    <row r="71" spans="1:10" ht="14.25">
      <c r="A71" s="62" t="s">
        <v>37</v>
      </c>
      <c r="B71" s="63"/>
      <c r="C71" s="15">
        <v>8</v>
      </c>
      <c r="D71" s="15">
        <v>14</v>
      </c>
      <c r="E71" s="16">
        <v>22</v>
      </c>
      <c r="F71" s="62" t="s">
        <v>38</v>
      </c>
      <c r="G71" s="64"/>
      <c r="H71" s="15">
        <v>0</v>
      </c>
      <c r="I71" s="15">
        <v>0</v>
      </c>
      <c r="J71" s="16">
        <f t="shared" si="10"/>
        <v>0</v>
      </c>
    </row>
    <row r="72" spans="1:10" ht="14.25">
      <c r="A72" s="62" t="s">
        <v>39</v>
      </c>
      <c r="B72" s="63"/>
      <c r="C72" s="15">
        <v>4</v>
      </c>
      <c r="D72" s="15">
        <v>6</v>
      </c>
      <c r="E72" s="16">
        <f t="shared" si="9"/>
        <v>10</v>
      </c>
      <c r="F72" s="62" t="s">
        <v>40</v>
      </c>
      <c r="G72" s="64"/>
      <c r="H72" s="15">
        <v>0</v>
      </c>
      <c r="I72" s="15">
        <v>0</v>
      </c>
      <c r="J72" s="16">
        <f t="shared" si="10"/>
        <v>0</v>
      </c>
    </row>
    <row r="73" spans="1:10" ht="15" thickBot="1">
      <c r="A73" s="65" t="s">
        <v>41</v>
      </c>
      <c r="B73" s="66"/>
      <c r="C73" s="9">
        <v>5</v>
      </c>
      <c r="D73" s="9">
        <v>6</v>
      </c>
      <c r="E73" s="10">
        <f t="shared" si="9"/>
        <v>11</v>
      </c>
      <c r="F73" s="67" t="s">
        <v>42</v>
      </c>
      <c r="G73" s="68"/>
      <c r="H73" s="39">
        <f>SUM((SUM(C62:C73)+(SUM(H62:H72))))</f>
        <v>102</v>
      </c>
      <c r="I73" s="9">
        <f>SUM((SUM(D62:D73)+(SUM(I62:I72))))</f>
        <v>213</v>
      </c>
      <c r="J73" s="10">
        <f t="shared" si="10"/>
        <v>315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2:A43"/>
    <mergeCell ref="B42:B43"/>
    <mergeCell ref="C42:E42"/>
    <mergeCell ref="F42:J42"/>
    <mergeCell ref="A47:C47"/>
    <mergeCell ref="A48:A49"/>
    <mergeCell ref="B48:B49"/>
    <mergeCell ref="C48:E48"/>
    <mergeCell ref="F48:J48"/>
    <mergeCell ref="A60:B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9" sqref="F39:H3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3"/>
  <sheetViews>
    <sheetView zoomScale="120" zoomScaleNormal="120" workbookViewId="0" topLeftCell="A1">
      <selection activeCell="C49" sqref="C49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7"/>
      <c r="B5" s="49" t="s">
        <v>3</v>
      </c>
      <c r="C5" s="51" t="s">
        <v>4</v>
      </c>
      <c r="D5" s="51"/>
      <c r="E5" s="52"/>
      <c r="F5" s="53" t="s">
        <v>5</v>
      </c>
      <c r="G5" s="54"/>
      <c r="H5" s="54"/>
      <c r="I5" s="54"/>
      <c r="J5" s="55"/>
    </row>
    <row r="6" spans="1:10" ht="14.25">
      <c r="A6" s="48"/>
      <c r="B6" s="50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16006</v>
      </c>
      <c r="C7" s="9">
        <v>19114</v>
      </c>
      <c r="D7" s="9">
        <v>21060</v>
      </c>
      <c r="E7" s="10">
        <v>40174</v>
      </c>
      <c r="F7" s="8">
        <v>10403</v>
      </c>
      <c r="G7" s="9">
        <v>5944</v>
      </c>
      <c r="H7" s="9">
        <v>9064</v>
      </c>
      <c r="I7" s="10">
        <f>SUM(G7:H7)</f>
        <v>15008</v>
      </c>
      <c r="J7" s="11">
        <f>ROUND(I7/E7,3)</f>
        <v>0.374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8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49" t="s">
        <v>3</v>
      </c>
      <c r="C11" s="51" t="s">
        <v>4</v>
      </c>
      <c r="D11" s="51"/>
      <c r="E11" s="52"/>
      <c r="F11" s="60" t="s">
        <v>5</v>
      </c>
      <c r="G11" s="54"/>
      <c r="H11" s="54"/>
      <c r="I11" s="54"/>
      <c r="J11" s="55"/>
    </row>
    <row r="12" spans="1:10" ht="14.25">
      <c r="A12" s="59"/>
      <c r="B12" s="50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7765</v>
      </c>
      <c r="C13" s="15">
        <v>9238</v>
      </c>
      <c r="D13" s="15">
        <v>10001</v>
      </c>
      <c r="E13" s="16">
        <f>SUM(C13:D13)</f>
        <v>19239</v>
      </c>
      <c r="F13" s="17">
        <v>4467</v>
      </c>
      <c r="G13" s="15">
        <v>2511</v>
      </c>
      <c r="H13" s="15">
        <v>3899</v>
      </c>
      <c r="I13" s="16">
        <v>6410</v>
      </c>
      <c r="J13" s="18">
        <f aca="true" t="shared" si="0" ref="J13:J20">ROUND(I13/E13,3)</f>
        <v>0.333</v>
      </c>
    </row>
    <row r="14" spans="1:10" ht="14.25">
      <c r="A14" s="13" t="s">
        <v>10</v>
      </c>
      <c r="B14" s="14">
        <v>1559</v>
      </c>
      <c r="C14" s="15">
        <v>1970</v>
      </c>
      <c r="D14" s="15">
        <v>2200</v>
      </c>
      <c r="E14" s="16">
        <f aca="true" t="shared" si="1" ref="E14:E19">SUM(C14:D14)</f>
        <v>4170</v>
      </c>
      <c r="F14" s="17">
        <v>1205</v>
      </c>
      <c r="G14" s="15">
        <v>735</v>
      </c>
      <c r="H14" s="15">
        <v>1074</v>
      </c>
      <c r="I14" s="16">
        <v>1809</v>
      </c>
      <c r="J14" s="18">
        <f t="shared" si="0"/>
        <v>0.434</v>
      </c>
    </row>
    <row r="15" spans="1:10" ht="14.25">
      <c r="A15" s="13" t="s">
        <v>11</v>
      </c>
      <c r="B15" s="14">
        <v>3782</v>
      </c>
      <c r="C15" s="15">
        <v>4283</v>
      </c>
      <c r="D15" s="15">
        <v>4760</v>
      </c>
      <c r="E15" s="16">
        <f t="shared" si="1"/>
        <v>9043</v>
      </c>
      <c r="F15" s="17">
        <v>2553</v>
      </c>
      <c r="G15" s="15">
        <v>1448</v>
      </c>
      <c r="H15" s="15">
        <v>2196</v>
      </c>
      <c r="I15" s="16">
        <v>3644</v>
      </c>
      <c r="J15" s="18">
        <f t="shared" si="0"/>
        <v>0.403</v>
      </c>
    </row>
    <row r="16" spans="1:10" ht="14.25">
      <c r="A16" s="13" t="s">
        <v>12</v>
      </c>
      <c r="B16" s="14">
        <v>852</v>
      </c>
      <c r="C16" s="15">
        <v>1121</v>
      </c>
      <c r="D16" s="15">
        <v>1190</v>
      </c>
      <c r="E16" s="16">
        <f t="shared" si="1"/>
        <v>2311</v>
      </c>
      <c r="F16" s="17">
        <v>633</v>
      </c>
      <c r="G16" s="15">
        <v>370</v>
      </c>
      <c r="H16" s="15">
        <v>544</v>
      </c>
      <c r="I16" s="16">
        <v>914</v>
      </c>
      <c r="J16" s="18">
        <f t="shared" si="0"/>
        <v>0.395</v>
      </c>
    </row>
    <row r="17" spans="1:10" ht="14.25">
      <c r="A17" s="13" t="s">
        <v>13</v>
      </c>
      <c r="B17" s="14">
        <v>709</v>
      </c>
      <c r="C17" s="15">
        <v>983</v>
      </c>
      <c r="D17" s="15">
        <v>1136</v>
      </c>
      <c r="E17" s="16">
        <f t="shared" si="1"/>
        <v>2119</v>
      </c>
      <c r="F17" s="17">
        <v>576</v>
      </c>
      <c r="G17" s="15">
        <v>343</v>
      </c>
      <c r="H17" s="15">
        <v>512</v>
      </c>
      <c r="I17" s="16">
        <v>855</v>
      </c>
      <c r="J17" s="18">
        <f t="shared" si="0"/>
        <v>0.403</v>
      </c>
    </row>
    <row r="18" spans="1:10" ht="14.25">
      <c r="A18" s="13" t="s">
        <v>14</v>
      </c>
      <c r="B18" s="14">
        <v>664</v>
      </c>
      <c r="C18" s="15">
        <v>781</v>
      </c>
      <c r="D18" s="15">
        <v>907</v>
      </c>
      <c r="E18" s="16">
        <f t="shared" si="1"/>
        <v>1688</v>
      </c>
      <c r="F18" s="17">
        <v>528</v>
      </c>
      <c r="G18" s="15">
        <v>296</v>
      </c>
      <c r="H18" s="15">
        <v>451</v>
      </c>
      <c r="I18" s="16">
        <v>747</v>
      </c>
      <c r="J18" s="18">
        <f t="shared" si="0"/>
        <v>0.443</v>
      </c>
    </row>
    <row r="19" spans="1:10" ht="14.25">
      <c r="A19" s="13" t="s">
        <v>15</v>
      </c>
      <c r="B19" s="14">
        <v>675</v>
      </c>
      <c r="C19" s="15">
        <v>738</v>
      </c>
      <c r="D19" s="15">
        <v>866</v>
      </c>
      <c r="E19" s="16">
        <f t="shared" si="1"/>
        <v>1604</v>
      </c>
      <c r="F19" s="17">
        <v>441</v>
      </c>
      <c r="G19" s="15">
        <v>241</v>
      </c>
      <c r="H19" s="15">
        <v>388</v>
      </c>
      <c r="I19" s="16">
        <v>629</v>
      </c>
      <c r="J19" s="18">
        <f t="shared" si="0"/>
        <v>0.392</v>
      </c>
    </row>
    <row r="20" spans="1:10" ht="15" thickBot="1">
      <c r="A20" s="19" t="s">
        <v>16</v>
      </c>
      <c r="B20" s="20">
        <f aca="true" t="shared" si="2" ref="B20:H20">SUM(B13:B19)</f>
        <v>16006</v>
      </c>
      <c r="C20" s="20">
        <f t="shared" si="2"/>
        <v>19114</v>
      </c>
      <c r="D20" s="20">
        <f t="shared" si="2"/>
        <v>21060</v>
      </c>
      <c r="E20" s="20">
        <f t="shared" si="2"/>
        <v>40174</v>
      </c>
      <c r="F20" s="40">
        <f t="shared" si="2"/>
        <v>10403</v>
      </c>
      <c r="G20" s="20">
        <f t="shared" si="2"/>
        <v>5944</v>
      </c>
      <c r="H20" s="20">
        <f t="shared" si="2"/>
        <v>9064</v>
      </c>
      <c r="I20" s="21">
        <v>15008</v>
      </c>
      <c r="J20" s="22">
        <f t="shared" si="0"/>
        <v>0.374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17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60" t="s">
        <v>18</v>
      </c>
      <c r="B24" s="61"/>
      <c r="C24" s="2" t="s">
        <v>0</v>
      </c>
      <c r="D24" s="2" t="s">
        <v>1</v>
      </c>
      <c r="E24" s="3" t="s">
        <v>2</v>
      </c>
      <c r="F24" s="60" t="s">
        <v>18</v>
      </c>
      <c r="G24" s="61"/>
      <c r="H24" s="2" t="s">
        <v>0</v>
      </c>
      <c r="I24" s="2" t="s">
        <v>1</v>
      </c>
      <c r="J24" s="3" t="s">
        <v>2</v>
      </c>
    </row>
    <row r="25" spans="1:10" ht="14.25">
      <c r="A25" s="62" t="s">
        <v>19</v>
      </c>
      <c r="B25" s="63"/>
      <c r="C25" s="15">
        <v>693</v>
      </c>
      <c r="D25" s="15">
        <v>617</v>
      </c>
      <c r="E25" s="16">
        <f aca="true" t="shared" si="3" ref="E25:E36">C25+D25</f>
        <v>1310</v>
      </c>
      <c r="F25" s="62" t="s">
        <v>20</v>
      </c>
      <c r="G25" s="64"/>
      <c r="H25" s="15">
        <v>1884</v>
      </c>
      <c r="I25" s="15">
        <v>1807</v>
      </c>
      <c r="J25" s="16">
        <v>3961</v>
      </c>
    </row>
    <row r="26" spans="1:10" ht="14.25">
      <c r="A26" s="62" t="s">
        <v>21</v>
      </c>
      <c r="B26" s="63"/>
      <c r="C26" s="15">
        <v>783</v>
      </c>
      <c r="D26" s="15">
        <v>706</v>
      </c>
      <c r="E26" s="16">
        <f t="shared" si="3"/>
        <v>1489</v>
      </c>
      <c r="F26" s="62" t="s">
        <v>22</v>
      </c>
      <c r="G26" s="64"/>
      <c r="H26" s="15">
        <v>1172</v>
      </c>
      <c r="I26" s="15">
        <v>1380</v>
      </c>
      <c r="J26" s="16">
        <v>2552</v>
      </c>
    </row>
    <row r="27" spans="1:10" ht="14.25">
      <c r="A27" s="62" t="s">
        <v>23</v>
      </c>
      <c r="B27" s="63"/>
      <c r="C27" s="15">
        <v>821</v>
      </c>
      <c r="D27" s="15">
        <v>722</v>
      </c>
      <c r="E27" s="16">
        <f t="shared" si="3"/>
        <v>1543</v>
      </c>
      <c r="F27" s="62" t="s">
        <v>24</v>
      </c>
      <c r="G27" s="64"/>
      <c r="H27" s="15">
        <v>1216</v>
      </c>
      <c r="I27" s="15">
        <v>1580</v>
      </c>
      <c r="J27" s="16">
        <v>2796</v>
      </c>
    </row>
    <row r="28" spans="1:10" ht="14.25">
      <c r="A28" s="62" t="s">
        <v>25</v>
      </c>
      <c r="B28" s="63"/>
      <c r="C28" s="15">
        <v>880</v>
      </c>
      <c r="D28" s="15">
        <v>828</v>
      </c>
      <c r="E28" s="16">
        <f t="shared" si="3"/>
        <v>1708</v>
      </c>
      <c r="F28" s="62" t="s">
        <v>26</v>
      </c>
      <c r="G28" s="64"/>
      <c r="H28" s="15">
        <v>1357</v>
      </c>
      <c r="I28" s="15">
        <v>2006</v>
      </c>
      <c r="J28" s="16">
        <v>3363</v>
      </c>
    </row>
    <row r="29" spans="1:10" ht="14.25">
      <c r="A29" s="62" t="s">
        <v>27</v>
      </c>
      <c r="B29" s="63"/>
      <c r="C29" s="15">
        <v>850</v>
      </c>
      <c r="D29" s="15">
        <v>726</v>
      </c>
      <c r="E29" s="16">
        <f t="shared" si="3"/>
        <v>1576</v>
      </c>
      <c r="F29" s="62" t="s">
        <v>28</v>
      </c>
      <c r="G29" s="64"/>
      <c r="H29" s="15">
        <v>1205</v>
      </c>
      <c r="I29" s="15">
        <v>1859</v>
      </c>
      <c r="J29" s="16">
        <v>3064</v>
      </c>
    </row>
    <row r="30" spans="1:10" ht="14.25">
      <c r="A30" s="62" t="s">
        <v>29</v>
      </c>
      <c r="B30" s="63"/>
      <c r="C30" s="15">
        <v>806</v>
      </c>
      <c r="D30" s="15">
        <v>649</v>
      </c>
      <c r="E30" s="16">
        <f t="shared" si="3"/>
        <v>1455</v>
      </c>
      <c r="F30" s="62" t="s">
        <v>30</v>
      </c>
      <c r="G30" s="64"/>
      <c r="H30" s="15">
        <v>655</v>
      </c>
      <c r="I30" s="15">
        <v>1340</v>
      </c>
      <c r="J30" s="16">
        <v>1995</v>
      </c>
    </row>
    <row r="31" spans="1:10" ht="14.25">
      <c r="A31" s="62" t="s">
        <v>31</v>
      </c>
      <c r="B31" s="63"/>
      <c r="C31" s="15">
        <v>905</v>
      </c>
      <c r="D31" s="15">
        <v>785</v>
      </c>
      <c r="E31" s="16">
        <f t="shared" si="3"/>
        <v>1690</v>
      </c>
      <c r="F31" s="62" t="s">
        <v>32</v>
      </c>
      <c r="G31" s="64"/>
      <c r="H31" s="15">
        <v>267</v>
      </c>
      <c r="I31" s="15">
        <v>634</v>
      </c>
      <c r="J31" s="16">
        <v>901</v>
      </c>
    </row>
    <row r="32" spans="1:10" ht="14.25">
      <c r="A32" s="62" t="s">
        <v>33</v>
      </c>
      <c r="B32" s="63"/>
      <c r="C32" s="15">
        <v>1032</v>
      </c>
      <c r="D32" s="15">
        <v>882</v>
      </c>
      <c r="E32" s="16">
        <f t="shared" si="3"/>
        <v>1914</v>
      </c>
      <c r="F32" s="62" t="s">
        <v>34</v>
      </c>
      <c r="G32" s="64"/>
      <c r="H32" s="15">
        <v>58</v>
      </c>
      <c r="I32" s="15">
        <v>224</v>
      </c>
      <c r="J32" s="16">
        <v>282</v>
      </c>
    </row>
    <row r="33" spans="1:10" ht="14.25">
      <c r="A33" s="62" t="s">
        <v>35</v>
      </c>
      <c r="B33" s="63"/>
      <c r="C33" s="15">
        <v>904</v>
      </c>
      <c r="D33" s="15">
        <v>821</v>
      </c>
      <c r="E33" s="16">
        <f t="shared" si="3"/>
        <v>1725</v>
      </c>
      <c r="F33" s="62" t="s">
        <v>36</v>
      </c>
      <c r="G33" s="64"/>
      <c r="H33" s="15">
        <v>14</v>
      </c>
      <c r="I33" s="15">
        <v>40</v>
      </c>
      <c r="J33" s="16">
        <v>54</v>
      </c>
    </row>
    <row r="34" spans="1:10" ht="14.25">
      <c r="A34" s="62" t="s">
        <v>37</v>
      </c>
      <c r="B34" s="63"/>
      <c r="C34" s="15">
        <v>890</v>
      </c>
      <c r="D34" s="15">
        <v>882</v>
      </c>
      <c r="E34" s="16">
        <f t="shared" si="3"/>
        <v>1772</v>
      </c>
      <c r="F34" s="62" t="s">
        <v>38</v>
      </c>
      <c r="G34" s="64"/>
      <c r="H34" s="15">
        <v>0</v>
      </c>
      <c r="I34" s="15">
        <v>1</v>
      </c>
      <c r="J34" s="16">
        <v>1</v>
      </c>
    </row>
    <row r="35" spans="1:10" ht="14.25">
      <c r="A35" s="62" t="s">
        <v>39</v>
      </c>
      <c r="B35" s="63"/>
      <c r="C35" s="15">
        <v>1181</v>
      </c>
      <c r="D35" s="15">
        <v>1155</v>
      </c>
      <c r="E35" s="16">
        <f t="shared" si="3"/>
        <v>2336</v>
      </c>
      <c r="F35" s="62" t="s">
        <v>40</v>
      </c>
      <c r="G35" s="64"/>
      <c r="H35" s="15">
        <v>0</v>
      </c>
      <c r="I35" s="15">
        <v>0</v>
      </c>
      <c r="J35" s="16">
        <v>0</v>
      </c>
    </row>
    <row r="36" spans="1:10" ht="15" thickBot="1">
      <c r="A36" s="65" t="s">
        <v>41</v>
      </c>
      <c r="B36" s="66"/>
      <c r="C36" s="9">
        <v>1541</v>
      </c>
      <c r="D36" s="9">
        <v>1416</v>
      </c>
      <c r="E36" s="10">
        <f t="shared" si="3"/>
        <v>2957</v>
      </c>
      <c r="F36" s="67" t="s">
        <v>42</v>
      </c>
      <c r="G36" s="68"/>
      <c r="H36" s="9">
        <f>C25+C26+C27+C28+C29+C30+C31+C32+C33+C34+C35+C36+H25+H26+H27+H28+H29+H30+H31+H32+H33+H34+H35</f>
        <v>19114</v>
      </c>
      <c r="I36" s="9">
        <f>D25+D26+D27+D28+D29+D30+D31+D32+D33+D34+D35+D36+I25+I26+I27+I28+I29+I30+I31+I32+I33+I34+I35</f>
        <v>21060</v>
      </c>
      <c r="J36" s="10">
        <v>40174</v>
      </c>
    </row>
    <row r="37" spans="1:10" ht="14.25">
      <c r="A37" s="69"/>
      <c r="B37" s="70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6" t="s">
        <v>48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47"/>
      <c r="B42" s="49" t="s">
        <v>43</v>
      </c>
      <c r="C42" s="51" t="s">
        <v>4</v>
      </c>
      <c r="D42" s="51"/>
      <c r="E42" s="52"/>
      <c r="F42" s="53" t="s">
        <v>5</v>
      </c>
      <c r="G42" s="54"/>
      <c r="H42" s="54"/>
      <c r="I42" s="54"/>
      <c r="J42" s="55"/>
    </row>
    <row r="43" spans="1:10" ht="14.25">
      <c r="A43" s="48"/>
      <c r="B43" s="50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279</v>
      </c>
      <c r="C44" s="9">
        <v>107</v>
      </c>
      <c r="D44" s="9">
        <v>203</v>
      </c>
      <c r="E44" s="10">
        <f>SUM(C44:D44)</f>
        <v>310</v>
      </c>
      <c r="F44" s="8">
        <v>19</v>
      </c>
      <c r="G44" s="9">
        <v>10</v>
      </c>
      <c r="H44" s="9">
        <v>14</v>
      </c>
      <c r="I44" s="9">
        <f>G44+H44</f>
        <v>24</v>
      </c>
      <c r="J44" s="11">
        <f>ROUND(I44/E44,3)</f>
        <v>0.077</v>
      </c>
    </row>
    <row r="47" spans="1:10" ht="15" thickBot="1">
      <c r="A47" s="56" t="s">
        <v>8</v>
      </c>
      <c r="B47" s="56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49" t="s">
        <v>43</v>
      </c>
      <c r="C48" s="51" t="s">
        <v>4</v>
      </c>
      <c r="D48" s="51"/>
      <c r="E48" s="52"/>
      <c r="F48" s="60" t="s">
        <v>5</v>
      </c>
      <c r="G48" s="54"/>
      <c r="H48" s="54"/>
      <c r="I48" s="54"/>
      <c r="J48" s="55"/>
    </row>
    <row r="49" spans="1:10" ht="14.25">
      <c r="A49" s="59"/>
      <c r="B49" s="50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151</v>
      </c>
      <c r="C50" s="30">
        <v>63</v>
      </c>
      <c r="D50" s="30">
        <v>108</v>
      </c>
      <c r="E50" s="31">
        <f aca="true" t="shared" si="4" ref="E50:E56">SUM(C50:D50)</f>
        <v>171</v>
      </c>
      <c r="F50" s="32">
        <v>9</v>
      </c>
      <c r="G50" s="33">
        <v>6</v>
      </c>
      <c r="H50" s="33">
        <v>5</v>
      </c>
      <c r="I50" s="33">
        <f aca="true" t="shared" si="5" ref="I50:I56">G50+H50</f>
        <v>11</v>
      </c>
      <c r="J50" s="18">
        <f>ROUND(I50/E50,3)</f>
        <v>0.064</v>
      </c>
    </row>
    <row r="51" spans="1:10" ht="14.25">
      <c r="A51" s="13" t="s">
        <v>10</v>
      </c>
      <c r="B51" s="29">
        <v>33</v>
      </c>
      <c r="C51" s="30">
        <v>13</v>
      </c>
      <c r="D51" s="34">
        <v>20</v>
      </c>
      <c r="E51" s="31">
        <f t="shared" si="4"/>
        <v>33</v>
      </c>
      <c r="F51" s="32">
        <v>0</v>
      </c>
      <c r="G51" s="33">
        <v>0</v>
      </c>
      <c r="H51" s="33">
        <v>0</v>
      </c>
      <c r="I51" s="33">
        <f t="shared" si="5"/>
        <v>0</v>
      </c>
      <c r="J51" s="18">
        <f aca="true" t="shared" si="6" ref="J51:J57">ROUND(I51/E51,3)</f>
        <v>0</v>
      </c>
    </row>
    <row r="52" spans="1:10" ht="14.25">
      <c r="A52" s="13" t="s">
        <v>11</v>
      </c>
      <c r="B52" s="29">
        <v>57</v>
      </c>
      <c r="C52" s="30">
        <v>18</v>
      </c>
      <c r="D52" s="30">
        <v>48</v>
      </c>
      <c r="E52" s="31">
        <f t="shared" si="4"/>
        <v>66</v>
      </c>
      <c r="F52" s="32">
        <v>9</v>
      </c>
      <c r="G52" s="33">
        <v>3</v>
      </c>
      <c r="H52" s="33">
        <v>8</v>
      </c>
      <c r="I52" s="33">
        <f t="shared" si="5"/>
        <v>11</v>
      </c>
      <c r="J52" s="18">
        <f t="shared" si="6"/>
        <v>0.167</v>
      </c>
    </row>
    <row r="53" spans="1:10" ht="14.25">
      <c r="A53" s="13" t="s">
        <v>12</v>
      </c>
      <c r="B53" s="29">
        <v>12</v>
      </c>
      <c r="C53" s="30">
        <v>1</v>
      </c>
      <c r="D53" s="30">
        <v>12</v>
      </c>
      <c r="E53" s="31">
        <f t="shared" si="4"/>
        <v>13</v>
      </c>
      <c r="F53" s="32">
        <v>1</v>
      </c>
      <c r="G53" s="33">
        <v>1</v>
      </c>
      <c r="H53" s="33">
        <v>1</v>
      </c>
      <c r="I53" s="33">
        <f t="shared" si="5"/>
        <v>2</v>
      </c>
      <c r="J53" s="18">
        <f t="shared" si="6"/>
        <v>0.154</v>
      </c>
    </row>
    <row r="54" spans="1:10" ht="14.25">
      <c r="A54" s="13" t="s">
        <v>13</v>
      </c>
      <c r="B54" s="29">
        <v>14</v>
      </c>
      <c r="C54" s="30">
        <v>9</v>
      </c>
      <c r="D54" s="30">
        <v>6</v>
      </c>
      <c r="E54" s="31">
        <f t="shared" si="4"/>
        <v>15</v>
      </c>
      <c r="F54" s="32">
        <v>0</v>
      </c>
      <c r="G54" s="33">
        <v>0</v>
      </c>
      <c r="H54" s="33">
        <v>0</v>
      </c>
      <c r="I54" s="33">
        <f t="shared" si="5"/>
        <v>0</v>
      </c>
      <c r="J54" s="18">
        <f t="shared" si="6"/>
        <v>0</v>
      </c>
    </row>
    <row r="55" spans="1:10" ht="14.25">
      <c r="A55" s="13" t="s">
        <v>14</v>
      </c>
      <c r="B55" s="29">
        <v>4</v>
      </c>
      <c r="C55" s="30">
        <v>2</v>
      </c>
      <c r="D55" s="30">
        <v>2</v>
      </c>
      <c r="E55" s="31">
        <f t="shared" si="4"/>
        <v>4</v>
      </c>
      <c r="F55" s="32">
        <v>0</v>
      </c>
      <c r="G55" s="33">
        <v>0</v>
      </c>
      <c r="H55" s="33">
        <v>0</v>
      </c>
      <c r="I55" s="33">
        <f t="shared" si="5"/>
        <v>0</v>
      </c>
      <c r="J55" s="18">
        <f t="shared" si="6"/>
        <v>0</v>
      </c>
    </row>
    <row r="56" spans="1:10" ht="14.25">
      <c r="A56" s="13" t="s">
        <v>15</v>
      </c>
      <c r="B56" s="29">
        <v>8</v>
      </c>
      <c r="C56" s="30">
        <v>1</v>
      </c>
      <c r="D56" s="30">
        <v>7</v>
      </c>
      <c r="E56" s="31">
        <f t="shared" si="4"/>
        <v>8</v>
      </c>
      <c r="F56" s="32">
        <v>0</v>
      </c>
      <c r="G56" s="33">
        <v>0</v>
      </c>
      <c r="H56" s="33">
        <v>0</v>
      </c>
      <c r="I56" s="33">
        <f t="shared" si="5"/>
        <v>0</v>
      </c>
      <c r="J56" s="18">
        <f t="shared" si="6"/>
        <v>0</v>
      </c>
    </row>
    <row r="57" spans="1:10" ht="15" thickBot="1">
      <c r="A57" s="19" t="s">
        <v>16</v>
      </c>
      <c r="B57" s="35">
        <f aca="true" t="shared" si="7" ref="B57:I57">SUM(B50:B56)</f>
        <v>279</v>
      </c>
      <c r="C57" s="36">
        <f t="shared" si="7"/>
        <v>107</v>
      </c>
      <c r="D57" s="36">
        <f t="shared" si="7"/>
        <v>203</v>
      </c>
      <c r="E57" s="37">
        <f t="shared" si="7"/>
        <v>310</v>
      </c>
      <c r="F57" s="38">
        <f t="shared" si="7"/>
        <v>19</v>
      </c>
      <c r="G57" s="37">
        <f t="shared" si="7"/>
        <v>10</v>
      </c>
      <c r="H57" s="37">
        <f t="shared" si="7"/>
        <v>14</v>
      </c>
      <c r="I57" s="37">
        <f t="shared" si="7"/>
        <v>24</v>
      </c>
      <c r="J57" s="11">
        <f t="shared" si="6"/>
        <v>0.077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56" t="s">
        <v>17</v>
      </c>
      <c r="B60" s="56"/>
      <c r="C60" s="1"/>
      <c r="D60" s="1"/>
      <c r="E60" s="1"/>
      <c r="F60" s="1"/>
      <c r="G60" s="1"/>
      <c r="H60" s="1"/>
      <c r="I60" s="1"/>
      <c r="J60" s="1"/>
    </row>
    <row r="61" spans="1:10" ht="14.25">
      <c r="A61" s="60" t="s">
        <v>18</v>
      </c>
      <c r="B61" s="61"/>
      <c r="C61" s="2" t="s">
        <v>0</v>
      </c>
      <c r="D61" s="2" t="s">
        <v>1</v>
      </c>
      <c r="E61" s="3" t="s">
        <v>2</v>
      </c>
      <c r="F61" s="60" t="s">
        <v>18</v>
      </c>
      <c r="G61" s="61"/>
      <c r="H61" s="2" t="s">
        <v>0</v>
      </c>
      <c r="I61" s="2" t="s">
        <v>1</v>
      </c>
      <c r="J61" s="3" t="s">
        <v>2</v>
      </c>
    </row>
    <row r="62" spans="1:10" ht="14.25">
      <c r="A62" s="62" t="s">
        <v>19</v>
      </c>
      <c r="B62" s="63"/>
      <c r="C62" s="15">
        <v>1</v>
      </c>
      <c r="D62" s="15">
        <v>0</v>
      </c>
      <c r="E62" s="16">
        <f aca="true" t="shared" si="8" ref="E62:E73">SUM(C62+D62)</f>
        <v>1</v>
      </c>
      <c r="F62" s="62" t="s">
        <v>20</v>
      </c>
      <c r="G62" s="64"/>
      <c r="H62" s="15">
        <v>5</v>
      </c>
      <c r="I62" s="15">
        <v>5</v>
      </c>
      <c r="J62" s="16">
        <f aca="true" t="shared" si="9" ref="J62:J73">SUM(H62+I62)</f>
        <v>10</v>
      </c>
    </row>
    <row r="63" spans="1:10" ht="14.25">
      <c r="A63" s="62" t="s">
        <v>21</v>
      </c>
      <c r="B63" s="63"/>
      <c r="C63" s="15">
        <v>3</v>
      </c>
      <c r="D63" s="15">
        <v>3</v>
      </c>
      <c r="E63" s="16">
        <f t="shared" si="8"/>
        <v>6</v>
      </c>
      <c r="F63" s="62" t="s">
        <v>22</v>
      </c>
      <c r="G63" s="64"/>
      <c r="H63" s="15">
        <v>3</v>
      </c>
      <c r="I63" s="15">
        <v>4</v>
      </c>
      <c r="J63" s="16">
        <f t="shared" si="9"/>
        <v>7</v>
      </c>
    </row>
    <row r="64" spans="1:10" ht="14.25">
      <c r="A64" s="62" t="s">
        <v>23</v>
      </c>
      <c r="B64" s="63"/>
      <c r="C64" s="15">
        <v>4</v>
      </c>
      <c r="D64" s="15">
        <v>2</v>
      </c>
      <c r="E64" s="16">
        <f t="shared" si="8"/>
        <v>6</v>
      </c>
      <c r="F64" s="62" t="s">
        <v>24</v>
      </c>
      <c r="G64" s="64"/>
      <c r="H64" s="15">
        <v>6</v>
      </c>
      <c r="I64" s="15">
        <v>1</v>
      </c>
      <c r="J64" s="16">
        <f t="shared" si="9"/>
        <v>7</v>
      </c>
    </row>
    <row r="65" spans="1:10" ht="14.25">
      <c r="A65" s="62" t="s">
        <v>25</v>
      </c>
      <c r="B65" s="63"/>
      <c r="C65" s="15">
        <v>3</v>
      </c>
      <c r="D65" s="15">
        <v>3</v>
      </c>
      <c r="E65" s="16">
        <f t="shared" si="8"/>
        <v>6</v>
      </c>
      <c r="F65" s="62" t="s">
        <v>26</v>
      </c>
      <c r="G65" s="64"/>
      <c r="H65" s="15">
        <v>0</v>
      </c>
      <c r="I65" s="15">
        <v>1</v>
      </c>
      <c r="J65" s="16">
        <f t="shared" si="9"/>
        <v>1</v>
      </c>
    </row>
    <row r="66" spans="1:10" ht="14.25">
      <c r="A66" s="62" t="s">
        <v>27</v>
      </c>
      <c r="B66" s="63"/>
      <c r="C66" s="15">
        <v>26</v>
      </c>
      <c r="D66" s="15">
        <v>31</v>
      </c>
      <c r="E66" s="16">
        <f t="shared" si="8"/>
        <v>57</v>
      </c>
      <c r="F66" s="62" t="s">
        <v>28</v>
      </c>
      <c r="G66" s="64"/>
      <c r="H66" s="15">
        <v>1</v>
      </c>
      <c r="I66" s="15">
        <v>3</v>
      </c>
      <c r="J66" s="16">
        <f t="shared" si="9"/>
        <v>4</v>
      </c>
    </row>
    <row r="67" spans="1:10" ht="14.25">
      <c r="A67" s="62" t="s">
        <v>29</v>
      </c>
      <c r="B67" s="63"/>
      <c r="C67" s="15">
        <v>22</v>
      </c>
      <c r="D67" s="15">
        <v>33</v>
      </c>
      <c r="E67" s="16">
        <f t="shared" si="8"/>
        <v>55</v>
      </c>
      <c r="F67" s="62" t="s">
        <v>30</v>
      </c>
      <c r="G67" s="64"/>
      <c r="H67" s="15">
        <v>0</v>
      </c>
      <c r="I67" s="15">
        <v>4</v>
      </c>
      <c r="J67" s="16">
        <f t="shared" si="9"/>
        <v>4</v>
      </c>
    </row>
    <row r="68" spans="1:10" ht="14.25">
      <c r="A68" s="62" t="s">
        <v>31</v>
      </c>
      <c r="B68" s="63"/>
      <c r="C68" s="15">
        <v>8</v>
      </c>
      <c r="D68" s="15">
        <v>41</v>
      </c>
      <c r="E68" s="16">
        <f t="shared" si="8"/>
        <v>49</v>
      </c>
      <c r="F68" s="62" t="s">
        <v>32</v>
      </c>
      <c r="G68" s="64"/>
      <c r="H68" s="15">
        <v>0</v>
      </c>
      <c r="I68" s="15">
        <v>1</v>
      </c>
      <c r="J68" s="16">
        <f t="shared" si="9"/>
        <v>1</v>
      </c>
    </row>
    <row r="69" spans="1:10" ht="14.25">
      <c r="A69" s="62" t="s">
        <v>33</v>
      </c>
      <c r="B69" s="63"/>
      <c r="C69" s="15">
        <v>6</v>
      </c>
      <c r="D69" s="15">
        <v>31</v>
      </c>
      <c r="E69" s="16">
        <f t="shared" si="8"/>
        <v>37</v>
      </c>
      <c r="F69" s="62" t="s">
        <v>34</v>
      </c>
      <c r="G69" s="64"/>
      <c r="H69" s="15">
        <v>0</v>
      </c>
      <c r="I69" s="15">
        <v>0</v>
      </c>
      <c r="J69" s="16">
        <f t="shared" si="9"/>
        <v>0</v>
      </c>
    </row>
    <row r="70" spans="1:10" ht="14.25">
      <c r="A70" s="62" t="s">
        <v>35</v>
      </c>
      <c r="B70" s="63"/>
      <c r="C70" s="15">
        <v>4</v>
      </c>
      <c r="D70" s="15">
        <v>19</v>
      </c>
      <c r="E70" s="16">
        <f t="shared" si="8"/>
        <v>23</v>
      </c>
      <c r="F70" s="62" t="s">
        <v>36</v>
      </c>
      <c r="G70" s="64"/>
      <c r="H70" s="15">
        <v>0</v>
      </c>
      <c r="I70" s="15">
        <v>0</v>
      </c>
      <c r="J70" s="16">
        <f t="shared" si="9"/>
        <v>0</v>
      </c>
    </row>
    <row r="71" spans="1:10" ht="14.25">
      <c r="A71" s="62" t="s">
        <v>37</v>
      </c>
      <c r="B71" s="63"/>
      <c r="C71" s="15">
        <v>6</v>
      </c>
      <c r="D71" s="15">
        <v>11</v>
      </c>
      <c r="E71" s="16">
        <f t="shared" si="8"/>
        <v>17</v>
      </c>
      <c r="F71" s="62" t="s">
        <v>38</v>
      </c>
      <c r="G71" s="64"/>
      <c r="H71" s="15">
        <v>0</v>
      </c>
      <c r="I71" s="15">
        <v>0</v>
      </c>
      <c r="J71" s="16">
        <f t="shared" si="9"/>
        <v>0</v>
      </c>
    </row>
    <row r="72" spans="1:10" ht="14.25">
      <c r="A72" s="62" t="s">
        <v>39</v>
      </c>
      <c r="B72" s="63"/>
      <c r="C72" s="15">
        <v>6</v>
      </c>
      <c r="D72" s="15">
        <v>5</v>
      </c>
      <c r="E72" s="16">
        <f t="shared" si="8"/>
        <v>11</v>
      </c>
      <c r="F72" s="62" t="s">
        <v>40</v>
      </c>
      <c r="G72" s="64"/>
      <c r="H72" s="15">
        <v>0</v>
      </c>
      <c r="I72" s="15">
        <v>0</v>
      </c>
      <c r="J72" s="16">
        <f t="shared" si="9"/>
        <v>0</v>
      </c>
    </row>
    <row r="73" spans="1:10" ht="15" thickBot="1">
      <c r="A73" s="65" t="s">
        <v>41</v>
      </c>
      <c r="B73" s="66"/>
      <c r="C73" s="9">
        <v>3</v>
      </c>
      <c r="D73" s="9">
        <v>5</v>
      </c>
      <c r="E73" s="10">
        <f t="shared" si="8"/>
        <v>8</v>
      </c>
      <c r="F73" s="67" t="s">
        <v>42</v>
      </c>
      <c r="G73" s="68"/>
      <c r="H73" s="39">
        <f>SUM((SUM(C62:C73)+(SUM(H62:H72))))</f>
        <v>107</v>
      </c>
      <c r="I73" s="9">
        <f>SUM((SUM(D62:D73)+(SUM(I62:I72))))</f>
        <v>203</v>
      </c>
      <c r="J73" s="10">
        <f t="shared" si="9"/>
        <v>310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2:A43"/>
    <mergeCell ref="B42:B43"/>
    <mergeCell ref="C42:E42"/>
    <mergeCell ref="F42:J42"/>
    <mergeCell ref="A47:C47"/>
    <mergeCell ref="A48:A49"/>
    <mergeCell ref="B48:B49"/>
    <mergeCell ref="C48:E48"/>
    <mergeCell ref="F48:J48"/>
    <mergeCell ref="A60:B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3"/>
  <sheetViews>
    <sheetView zoomScale="120" zoomScaleNormal="120" workbookViewId="0" topLeftCell="A4">
      <selection activeCell="D59" sqref="D59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7"/>
      <c r="B5" s="49" t="s">
        <v>3</v>
      </c>
      <c r="C5" s="51" t="s">
        <v>4</v>
      </c>
      <c r="D5" s="51"/>
      <c r="E5" s="52"/>
      <c r="F5" s="53" t="s">
        <v>5</v>
      </c>
      <c r="G5" s="54"/>
      <c r="H5" s="54"/>
      <c r="I5" s="54"/>
      <c r="J5" s="55"/>
    </row>
    <row r="6" spans="1:10" ht="14.25">
      <c r="A6" s="48"/>
      <c r="B6" s="50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15982</v>
      </c>
      <c r="C7" s="9">
        <v>19086</v>
      </c>
      <c r="D7" s="9">
        <v>21019</v>
      </c>
      <c r="E7" s="10">
        <v>40105</v>
      </c>
      <c r="F7" s="8">
        <v>10383</v>
      </c>
      <c r="G7" s="9">
        <v>5935</v>
      </c>
      <c r="H7" s="9">
        <v>9042</v>
      </c>
      <c r="I7" s="9">
        <v>14977</v>
      </c>
      <c r="J7" s="11">
        <f>ROUND(I7/E7,3)</f>
        <v>0.373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8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49" t="s">
        <v>3</v>
      </c>
      <c r="C11" s="51" t="s">
        <v>4</v>
      </c>
      <c r="D11" s="51"/>
      <c r="E11" s="52"/>
      <c r="F11" s="60" t="s">
        <v>5</v>
      </c>
      <c r="G11" s="54"/>
      <c r="H11" s="54"/>
      <c r="I11" s="54"/>
      <c r="J11" s="55"/>
    </row>
    <row r="12" spans="1:10" ht="14.25">
      <c r="A12" s="59"/>
      <c r="B12" s="50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7752</v>
      </c>
      <c r="C13" s="15">
        <v>9226</v>
      </c>
      <c r="D13" s="15">
        <v>9989</v>
      </c>
      <c r="E13" s="16">
        <f aca="true" t="shared" si="0" ref="E13:E19">SUM(C13:D13)</f>
        <v>19215</v>
      </c>
      <c r="F13" s="17">
        <v>4458</v>
      </c>
      <c r="G13" s="15">
        <v>2511</v>
      </c>
      <c r="H13" s="15">
        <v>3892</v>
      </c>
      <c r="I13" s="15">
        <f>SUM(G13:H13)</f>
        <v>6403</v>
      </c>
      <c r="J13" s="18">
        <f aca="true" t="shared" si="1" ref="J13:J20">ROUND(I13/E13,3)</f>
        <v>0.333</v>
      </c>
    </row>
    <row r="14" spans="1:10" ht="14.25">
      <c r="A14" s="13" t="s">
        <v>10</v>
      </c>
      <c r="B14" s="14">
        <v>1556</v>
      </c>
      <c r="C14" s="15">
        <v>1970</v>
      </c>
      <c r="D14" s="15">
        <v>2195</v>
      </c>
      <c r="E14" s="16">
        <f t="shared" si="0"/>
        <v>4165</v>
      </c>
      <c r="F14" s="17">
        <v>1203</v>
      </c>
      <c r="G14" s="15">
        <v>736</v>
      </c>
      <c r="H14" s="15">
        <v>1069</v>
      </c>
      <c r="I14" s="15">
        <f aca="true" t="shared" si="2" ref="I14:I20">SUM(G14:H14)</f>
        <v>1805</v>
      </c>
      <c r="J14" s="18">
        <f t="shared" si="1"/>
        <v>0.433</v>
      </c>
    </row>
    <row r="15" spans="1:10" ht="14.25">
      <c r="A15" s="13" t="s">
        <v>11</v>
      </c>
      <c r="B15" s="14">
        <v>3776</v>
      </c>
      <c r="C15" s="15">
        <v>4271</v>
      </c>
      <c r="D15" s="15">
        <v>4748</v>
      </c>
      <c r="E15" s="16">
        <f t="shared" si="0"/>
        <v>9019</v>
      </c>
      <c r="F15" s="17">
        <v>2548</v>
      </c>
      <c r="G15" s="15">
        <v>1440</v>
      </c>
      <c r="H15" s="15">
        <v>2192</v>
      </c>
      <c r="I15" s="15">
        <f t="shared" si="2"/>
        <v>3632</v>
      </c>
      <c r="J15" s="18">
        <f t="shared" si="1"/>
        <v>0.403</v>
      </c>
    </row>
    <row r="16" spans="1:10" ht="14.25">
      <c r="A16" s="13" t="s">
        <v>12</v>
      </c>
      <c r="B16" s="14">
        <v>848</v>
      </c>
      <c r="C16" s="15">
        <v>1115</v>
      </c>
      <c r="D16" s="15">
        <v>1182</v>
      </c>
      <c r="E16" s="16">
        <f t="shared" si="0"/>
        <v>2297</v>
      </c>
      <c r="F16" s="17">
        <v>630</v>
      </c>
      <c r="G16" s="15">
        <v>367</v>
      </c>
      <c r="H16" s="15">
        <v>541</v>
      </c>
      <c r="I16" s="15">
        <f t="shared" si="2"/>
        <v>908</v>
      </c>
      <c r="J16" s="18">
        <f t="shared" si="1"/>
        <v>0.395</v>
      </c>
    </row>
    <row r="17" spans="1:10" ht="14.25">
      <c r="A17" s="13" t="s">
        <v>13</v>
      </c>
      <c r="B17" s="14">
        <v>709</v>
      </c>
      <c r="C17" s="15">
        <v>986</v>
      </c>
      <c r="D17" s="15">
        <v>1134</v>
      </c>
      <c r="E17" s="16">
        <f t="shared" si="0"/>
        <v>2120</v>
      </c>
      <c r="F17" s="17">
        <v>574</v>
      </c>
      <c r="G17" s="15">
        <v>345</v>
      </c>
      <c r="H17" s="15">
        <v>509</v>
      </c>
      <c r="I17" s="15">
        <f t="shared" si="2"/>
        <v>854</v>
      </c>
      <c r="J17" s="18">
        <f t="shared" si="1"/>
        <v>0.403</v>
      </c>
    </row>
    <row r="18" spans="1:10" ht="14.25">
      <c r="A18" s="13" t="s">
        <v>14</v>
      </c>
      <c r="B18" s="14">
        <v>664</v>
      </c>
      <c r="C18" s="15">
        <v>780</v>
      </c>
      <c r="D18" s="15">
        <v>902</v>
      </c>
      <c r="E18" s="16">
        <f t="shared" si="0"/>
        <v>1682</v>
      </c>
      <c r="F18" s="17">
        <v>527</v>
      </c>
      <c r="G18" s="15">
        <v>296</v>
      </c>
      <c r="H18" s="15">
        <v>449</v>
      </c>
      <c r="I18" s="15">
        <f t="shared" si="2"/>
        <v>745</v>
      </c>
      <c r="J18" s="18">
        <f t="shared" si="1"/>
        <v>0.443</v>
      </c>
    </row>
    <row r="19" spans="1:10" ht="14.25">
      <c r="A19" s="13" t="s">
        <v>15</v>
      </c>
      <c r="B19" s="14">
        <v>677</v>
      </c>
      <c r="C19" s="15">
        <v>738</v>
      </c>
      <c r="D19" s="15">
        <v>869</v>
      </c>
      <c r="E19" s="16">
        <f t="shared" si="0"/>
        <v>1607</v>
      </c>
      <c r="F19" s="17">
        <v>443</v>
      </c>
      <c r="G19" s="15">
        <v>240</v>
      </c>
      <c r="H19" s="15">
        <v>390</v>
      </c>
      <c r="I19" s="15">
        <f t="shared" si="2"/>
        <v>630</v>
      </c>
      <c r="J19" s="18">
        <f t="shared" si="1"/>
        <v>0.392</v>
      </c>
    </row>
    <row r="20" spans="1:10" ht="15" thickBot="1">
      <c r="A20" s="19" t="s">
        <v>16</v>
      </c>
      <c r="B20" s="20">
        <f aca="true" t="shared" si="3" ref="B20:H20">SUM(B13:B19)</f>
        <v>15982</v>
      </c>
      <c r="C20" s="20">
        <f t="shared" si="3"/>
        <v>19086</v>
      </c>
      <c r="D20" s="20">
        <f t="shared" si="3"/>
        <v>21019</v>
      </c>
      <c r="E20" s="20">
        <f t="shared" si="3"/>
        <v>40105</v>
      </c>
      <c r="F20" s="40">
        <f t="shared" si="3"/>
        <v>10383</v>
      </c>
      <c r="G20" s="20">
        <f t="shared" si="3"/>
        <v>5935</v>
      </c>
      <c r="H20" s="20">
        <f t="shared" si="3"/>
        <v>9042</v>
      </c>
      <c r="I20" s="15">
        <f t="shared" si="2"/>
        <v>14977</v>
      </c>
      <c r="J20" s="22">
        <f t="shared" si="1"/>
        <v>0.373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17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60" t="s">
        <v>18</v>
      </c>
      <c r="B24" s="61"/>
      <c r="C24" s="2" t="s">
        <v>0</v>
      </c>
      <c r="D24" s="2" t="s">
        <v>1</v>
      </c>
      <c r="E24" s="3" t="s">
        <v>2</v>
      </c>
      <c r="F24" s="60" t="s">
        <v>18</v>
      </c>
      <c r="G24" s="61"/>
      <c r="H24" s="2" t="s">
        <v>0</v>
      </c>
      <c r="I24" s="2" t="s">
        <v>1</v>
      </c>
      <c r="J24" s="3" t="s">
        <v>2</v>
      </c>
    </row>
    <row r="25" spans="1:10" ht="14.25">
      <c r="A25" s="62" t="s">
        <v>19</v>
      </c>
      <c r="B25" s="63"/>
      <c r="C25" s="15">
        <v>699</v>
      </c>
      <c r="D25" s="15">
        <v>619</v>
      </c>
      <c r="E25" s="16">
        <f aca="true" t="shared" si="4" ref="E25:E36">C25+D25</f>
        <v>1318</v>
      </c>
      <c r="F25" s="62" t="s">
        <v>20</v>
      </c>
      <c r="G25" s="64"/>
      <c r="H25" s="15">
        <v>1890</v>
      </c>
      <c r="I25" s="15">
        <v>1811</v>
      </c>
      <c r="J25" s="16">
        <f aca="true" t="shared" si="5" ref="J25:J35">H25+I25</f>
        <v>3701</v>
      </c>
    </row>
    <row r="26" spans="1:10" ht="14.25">
      <c r="A26" s="62" t="s">
        <v>21</v>
      </c>
      <c r="B26" s="63"/>
      <c r="C26" s="15">
        <v>780</v>
      </c>
      <c r="D26" s="15">
        <v>693</v>
      </c>
      <c r="E26" s="16">
        <f t="shared" si="4"/>
        <v>1473</v>
      </c>
      <c r="F26" s="62" t="s">
        <v>22</v>
      </c>
      <c r="G26" s="64"/>
      <c r="H26" s="15">
        <v>1167</v>
      </c>
      <c r="I26" s="15">
        <v>1372</v>
      </c>
      <c r="J26" s="16">
        <f t="shared" si="5"/>
        <v>2539</v>
      </c>
    </row>
    <row r="27" spans="1:10" ht="14.25">
      <c r="A27" s="62" t="s">
        <v>23</v>
      </c>
      <c r="B27" s="63"/>
      <c r="C27" s="15">
        <v>816</v>
      </c>
      <c r="D27" s="15">
        <v>726</v>
      </c>
      <c r="E27" s="16">
        <f t="shared" si="4"/>
        <v>1542</v>
      </c>
      <c r="F27" s="62" t="s">
        <v>24</v>
      </c>
      <c r="G27" s="64"/>
      <c r="H27" s="15">
        <v>1213</v>
      </c>
      <c r="I27" s="15">
        <v>1578</v>
      </c>
      <c r="J27" s="16">
        <f t="shared" si="5"/>
        <v>2791</v>
      </c>
    </row>
    <row r="28" spans="1:10" ht="14.25">
      <c r="A28" s="62" t="s">
        <v>25</v>
      </c>
      <c r="B28" s="63"/>
      <c r="C28" s="15">
        <v>878</v>
      </c>
      <c r="D28" s="15">
        <v>828</v>
      </c>
      <c r="E28" s="16">
        <f t="shared" si="4"/>
        <v>1706</v>
      </c>
      <c r="F28" s="62" t="s">
        <v>26</v>
      </c>
      <c r="G28" s="64"/>
      <c r="H28" s="15">
        <v>1355</v>
      </c>
      <c r="I28" s="15">
        <v>2006</v>
      </c>
      <c r="J28" s="16">
        <f t="shared" si="5"/>
        <v>3361</v>
      </c>
    </row>
    <row r="29" spans="1:10" ht="14.25">
      <c r="A29" s="62" t="s">
        <v>27</v>
      </c>
      <c r="B29" s="63"/>
      <c r="C29" s="15">
        <v>853</v>
      </c>
      <c r="D29" s="15">
        <v>721</v>
      </c>
      <c r="E29" s="16">
        <f t="shared" si="4"/>
        <v>1574</v>
      </c>
      <c r="F29" s="62" t="s">
        <v>28</v>
      </c>
      <c r="G29" s="64"/>
      <c r="H29" s="15">
        <v>1204</v>
      </c>
      <c r="I29" s="15">
        <v>1853</v>
      </c>
      <c r="J29" s="16">
        <f t="shared" si="5"/>
        <v>3057</v>
      </c>
    </row>
    <row r="30" spans="1:10" ht="14.25">
      <c r="A30" s="62" t="s">
        <v>29</v>
      </c>
      <c r="B30" s="63"/>
      <c r="C30" s="15">
        <v>806</v>
      </c>
      <c r="D30" s="15">
        <v>651</v>
      </c>
      <c r="E30" s="16">
        <f t="shared" si="4"/>
        <v>1457</v>
      </c>
      <c r="F30" s="62" t="s">
        <v>30</v>
      </c>
      <c r="G30" s="64"/>
      <c r="H30" s="15">
        <v>659</v>
      </c>
      <c r="I30" s="15">
        <v>1342</v>
      </c>
      <c r="J30" s="16">
        <f t="shared" si="5"/>
        <v>2001</v>
      </c>
    </row>
    <row r="31" spans="1:10" ht="14.25">
      <c r="A31" s="62" t="s">
        <v>31</v>
      </c>
      <c r="B31" s="63"/>
      <c r="C31" s="15">
        <v>901</v>
      </c>
      <c r="D31" s="15">
        <v>784</v>
      </c>
      <c r="E31" s="16">
        <f t="shared" si="4"/>
        <v>1685</v>
      </c>
      <c r="F31" s="62" t="s">
        <v>32</v>
      </c>
      <c r="G31" s="64"/>
      <c r="H31" s="15">
        <v>269</v>
      </c>
      <c r="I31" s="15">
        <v>632</v>
      </c>
      <c r="J31" s="16">
        <f t="shared" si="5"/>
        <v>901</v>
      </c>
    </row>
    <row r="32" spans="1:10" ht="14.25">
      <c r="A32" s="62" t="s">
        <v>33</v>
      </c>
      <c r="B32" s="63"/>
      <c r="C32" s="15">
        <v>1019</v>
      </c>
      <c r="D32" s="15">
        <v>886</v>
      </c>
      <c r="E32" s="16">
        <f t="shared" si="4"/>
        <v>1905</v>
      </c>
      <c r="F32" s="62" t="s">
        <v>34</v>
      </c>
      <c r="G32" s="64"/>
      <c r="H32" s="15">
        <v>55</v>
      </c>
      <c r="I32" s="15">
        <v>218</v>
      </c>
      <c r="J32" s="16">
        <f t="shared" si="5"/>
        <v>273</v>
      </c>
    </row>
    <row r="33" spans="1:10" ht="14.25">
      <c r="A33" s="62" t="s">
        <v>35</v>
      </c>
      <c r="B33" s="63"/>
      <c r="C33" s="15">
        <v>913</v>
      </c>
      <c r="D33" s="15">
        <v>823</v>
      </c>
      <c r="E33" s="16">
        <f t="shared" si="4"/>
        <v>1736</v>
      </c>
      <c r="F33" s="62" t="s">
        <v>36</v>
      </c>
      <c r="G33" s="64"/>
      <c r="H33" s="15">
        <v>13</v>
      </c>
      <c r="I33" s="15">
        <v>40</v>
      </c>
      <c r="J33" s="16">
        <f t="shared" si="5"/>
        <v>53</v>
      </c>
    </row>
    <row r="34" spans="1:10" ht="14.25">
      <c r="A34" s="62" t="s">
        <v>37</v>
      </c>
      <c r="B34" s="63"/>
      <c r="C34" s="15">
        <v>888</v>
      </c>
      <c r="D34" s="15">
        <v>874</v>
      </c>
      <c r="E34" s="16">
        <f t="shared" si="4"/>
        <v>1762</v>
      </c>
      <c r="F34" s="62" t="s">
        <v>38</v>
      </c>
      <c r="G34" s="64"/>
      <c r="H34" s="15">
        <v>0</v>
      </c>
      <c r="I34" s="15">
        <v>1</v>
      </c>
      <c r="J34" s="16">
        <f t="shared" si="5"/>
        <v>1</v>
      </c>
    </row>
    <row r="35" spans="1:10" ht="14.25">
      <c r="A35" s="62" t="s">
        <v>39</v>
      </c>
      <c r="B35" s="63"/>
      <c r="C35" s="15">
        <v>1170</v>
      </c>
      <c r="D35" s="15">
        <v>1152</v>
      </c>
      <c r="E35" s="16">
        <f t="shared" si="4"/>
        <v>2322</v>
      </c>
      <c r="F35" s="62" t="s">
        <v>40</v>
      </c>
      <c r="G35" s="64"/>
      <c r="H35" s="15">
        <v>0</v>
      </c>
      <c r="I35" s="15">
        <v>0</v>
      </c>
      <c r="J35" s="16">
        <f t="shared" si="5"/>
        <v>0</v>
      </c>
    </row>
    <row r="36" spans="1:10" ht="15" thickBot="1">
      <c r="A36" s="65" t="s">
        <v>41</v>
      </c>
      <c r="B36" s="66"/>
      <c r="C36" s="9">
        <v>1538</v>
      </c>
      <c r="D36" s="9">
        <v>1409</v>
      </c>
      <c r="E36" s="10">
        <f t="shared" si="4"/>
        <v>2947</v>
      </c>
      <c r="F36" s="67" t="s">
        <v>42</v>
      </c>
      <c r="G36" s="68"/>
      <c r="H36" s="9">
        <f>C25+C26+C27+C28+C29+C30+C31+C32+C33+C34+C35+C36+H25+H26+H27+H28+H29+H30+H31+H32+H33+H34+H35</f>
        <v>19086</v>
      </c>
      <c r="I36" s="9">
        <f>D25+D26+D27+D28+D29+D30+D31+D32+D33+D34+D35+D36+I25+I26+I27+I28+I29+I30+I31+I32+I33+I34+I35</f>
        <v>21019</v>
      </c>
      <c r="J36" s="10">
        <f>E25+E26+E27+E28+E29+E30+E31+E32+E33+E34+E35+E36+J25+J26+J27+J28+J29+J30+J31+J32+J33+J34+J35</f>
        <v>40105</v>
      </c>
    </row>
    <row r="37" spans="1:10" ht="14.25">
      <c r="A37" s="69"/>
      <c r="B37" s="70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6" t="s">
        <v>50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47"/>
      <c r="B42" s="49" t="s">
        <v>43</v>
      </c>
      <c r="C42" s="51" t="s">
        <v>4</v>
      </c>
      <c r="D42" s="51"/>
      <c r="E42" s="52"/>
      <c r="F42" s="53" t="s">
        <v>5</v>
      </c>
      <c r="G42" s="54"/>
      <c r="H42" s="54"/>
      <c r="I42" s="54"/>
      <c r="J42" s="55"/>
    </row>
    <row r="43" spans="1:10" ht="14.25">
      <c r="A43" s="48"/>
      <c r="B43" s="50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281</v>
      </c>
      <c r="C44" s="9">
        <v>106</v>
      </c>
      <c r="D44" s="9">
        <v>206</v>
      </c>
      <c r="E44" s="10">
        <f>SUM(C44:D44)</f>
        <v>312</v>
      </c>
      <c r="F44" s="8">
        <v>20</v>
      </c>
      <c r="G44" s="9">
        <v>11</v>
      </c>
      <c r="H44" s="9">
        <v>14</v>
      </c>
      <c r="I44" s="9">
        <v>25</v>
      </c>
      <c r="J44" s="11">
        <f>ROUND(I44/E44,3)</f>
        <v>0.08</v>
      </c>
    </row>
    <row r="47" spans="1:10" ht="15" thickBot="1">
      <c r="A47" s="56" t="s">
        <v>8</v>
      </c>
      <c r="B47" s="56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49" t="s">
        <v>43</v>
      </c>
      <c r="C48" s="51" t="s">
        <v>4</v>
      </c>
      <c r="D48" s="51"/>
      <c r="E48" s="52"/>
      <c r="F48" s="60" t="s">
        <v>5</v>
      </c>
      <c r="G48" s="54"/>
      <c r="H48" s="54"/>
      <c r="I48" s="54"/>
      <c r="J48" s="55"/>
    </row>
    <row r="49" spans="1:10" ht="14.25">
      <c r="A49" s="59"/>
      <c r="B49" s="50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41">
        <v>153</v>
      </c>
      <c r="C50" s="42">
        <v>63</v>
      </c>
      <c r="D50" s="42">
        <v>110</v>
      </c>
      <c r="E50" s="31">
        <f aca="true" t="shared" si="6" ref="E50:E56">SUM(C50:D50)</f>
        <v>173</v>
      </c>
      <c r="F50" s="32">
        <v>10</v>
      </c>
      <c r="G50" s="33">
        <v>7</v>
      </c>
      <c r="H50" s="33">
        <v>5</v>
      </c>
      <c r="I50" s="33">
        <f>SUM(G50:H50)</f>
        <v>12</v>
      </c>
      <c r="J50" s="18">
        <f aca="true" t="shared" si="7" ref="J50:J57">ROUND(I50/E50,3)</f>
        <v>0.069</v>
      </c>
    </row>
    <row r="51" spans="1:10" ht="14.25">
      <c r="A51" s="13" t="s">
        <v>10</v>
      </c>
      <c r="B51" s="41">
        <v>33</v>
      </c>
      <c r="C51" s="42">
        <v>13</v>
      </c>
      <c r="D51" s="43">
        <v>20</v>
      </c>
      <c r="E51" s="31">
        <f t="shared" si="6"/>
        <v>33</v>
      </c>
      <c r="F51" s="32">
        <v>0</v>
      </c>
      <c r="G51" s="33">
        <v>0</v>
      </c>
      <c r="H51" s="33">
        <v>0</v>
      </c>
      <c r="I51" s="33">
        <f aca="true" t="shared" si="8" ref="I51:I56">SUM(G51:H51)</f>
        <v>0</v>
      </c>
      <c r="J51" s="18">
        <f t="shared" si="7"/>
        <v>0</v>
      </c>
    </row>
    <row r="52" spans="1:10" ht="14.25">
      <c r="A52" s="13" t="s">
        <v>11</v>
      </c>
      <c r="B52" s="41">
        <v>56</v>
      </c>
      <c r="C52" s="42">
        <v>17</v>
      </c>
      <c r="D52" s="42">
        <v>48</v>
      </c>
      <c r="E52" s="31">
        <f t="shared" si="6"/>
        <v>65</v>
      </c>
      <c r="F52" s="32">
        <v>9</v>
      </c>
      <c r="G52" s="33">
        <v>3</v>
      </c>
      <c r="H52" s="33">
        <v>8</v>
      </c>
      <c r="I52" s="33">
        <f t="shared" si="8"/>
        <v>11</v>
      </c>
      <c r="J52" s="18">
        <f t="shared" si="7"/>
        <v>0.169</v>
      </c>
    </row>
    <row r="53" spans="1:10" ht="14.25">
      <c r="A53" s="13" t="s">
        <v>12</v>
      </c>
      <c r="B53" s="41">
        <v>11</v>
      </c>
      <c r="C53" s="42">
        <v>1</v>
      </c>
      <c r="D53" s="42">
        <v>11</v>
      </c>
      <c r="E53" s="31">
        <f t="shared" si="6"/>
        <v>12</v>
      </c>
      <c r="F53" s="32">
        <v>1</v>
      </c>
      <c r="G53" s="33">
        <v>1</v>
      </c>
      <c r="H53" s="33">
        <v>1</v>
      </c>
      <c r="I53" s="33">
        <f t="shared" si="8"/>
        <v>2</v>
      </c>
      <c r="J53" s="18">
        <f t="shared" si="7"/>
        <v>0.167</v>
      </c>
    </row>
    <row r="54" spans="1:10" ht="14.25">
      <c r="A54" s="13" t="s">
        <v>13</v>
      </c>
      <c r="B54" s="41">
        <v>16</v>
      </c>
      <c r="C54" s="42">
        <v>9</v>
      </c>
      <c r="D54" s="42">
        <v>8</v>
      </c>
      <c r="E54" s="31">
        <f t="shared" si="6"/>
        <v>17</v>
      </c>
      <c r="F54" s="32">
        <v>0</v>
      </c>
      <c r="G54" s="33">
        <v>0</v>
      </c>
      <c r="H54" s="33">
        <v>0</v>
      </c>
      <c r="I54" s="33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4</v>
      </c>
      <c r="C55" s="42">
        <v>2</v>
      </c>
      <c r="D55" s="42">
        <v>2</v>
      </c>
      <c r="E55" s="31">
        <f t="shared" si="6"/>
        <v>4</v>
      </c>
      <c r="F55" s="32">
        <v>0</v>
      </c>
      <c r="G55" s="33">
        <v>0</v>
      </c>
      <c r="H55" s="33">
        <v>0</v>
      </c>
      <c r="I55" s="33">
        <f t="shared" si="8"/>
        <v>0</v>
      </c>
      <c r="J55" s="18">
        <f t="shared" si="7"/>
        <v>0</v>
      </c>
    </row>
    <row r="56" spans="1:10" ht="14.25">
      <c r="A56" s="13" t="s">
        <v>15</v>
      </c>
      <c r="B56" s="41">
        <v>8</v>
      </c>
      <c r="C56" s="42">
        <v>1</v>
      </c>
      <c r="D56" s="42">
        <v>7</v>
      </c>
      <c r="E56" s="31">
        <f t="shared" si="6"/>
        <v>8</v>
      </c>
      <c r="F56" s="32">
        <v>0</v>
      </c>
      <c r="G56" s="33">
        <v>0</v>
      </c>
      <c r="H56" s="33">
        <v>0</v>
      </c>
      <c r="I56" s="33">
        <f t="shared" si="8"/>
        <v>0</v>
      </c>
      <c r="J56" s="18">
        <f t="shared" si="7"/>
        <v>0</v>
      </c>
    </row>
    <row r="57" spans="1:10" ht="15" thickBot="1">
      <c r="A57" s="19" t="s">
        <v>16</v>
      </c>
      <c r="B57" s="44">
        <v>281</v>
      </c>
      <c r="C57" s="45">
        <f aca="true" t="shared" si="9" ref="C57:H57">SUM(C50:C56)</f>
        <v>106</v>
      </c>
      <c r="D57" s="45">
        <f t="shared" si="9"/>
        <v>206</v>
      </c>
      <c r="E57" s="37">
        <f t="shared" si="9"/>
        <v>312</v>
      </c>
      <c r="F57" s="38">
        <f t="shared" si="9"/>
        <v>20</v>
      </c>
      <c r="G57" s="37">
        <f t="shared" si="9"/>
        <v>11</v>
      </c>
      <c r="H57" s="37">
        <f t="shared" si="9"/>
        <v>14</v>
      </c>
      <c r="I57" s="33">
        <f>SUM(G57:H57)</f>
        <v>25</v>
      </c>
      <c r="J57" s="11">
        <f t="shared" si="7"/>
        <v>0.08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56" t="s">
        <v>17</v>
      </c>
      <c r="B60" s="56"/>
      <c r="C60" s="1"/>
      <c r="D60" s="1"/>
      <c r="E60" s="1"/>
      <c r="F60" s="1"/>
      <c r="G60" s="1"/>
      <c r="H60" s="1"/>
      <c r="I60" s="1"/>
      <c r="J60" s="1"/>
    </row>
    <row r="61" spans="1:10" ht="14.25">
      <c r="A61" s="60" t="s">
        <v>18</v>
      </c>
      <c r="B61" s="61"/>
      <c r="C61" s="2" t="s">
        <v>0</v>
      </c>
      <c r="D61" s="2" t="s">
        <v>1</v>
      </c>
      <c r="E61" s="3" t="s">
        <v>2</v>
      </c>
      <c r="F61" s="60" t="s">
        <v>18</v>
      </c>
      <c r="G61" s="61"/>
      <c r="H61" s="2" t="s">
        <v>0</v>
      </c>
      <c r="I61" s="2" t="s">
        <v>1</v>
      </c>
      <c r="J61" s="3" t="s">
        <v>2</v>
      </c>
    </row>
    <row r="62" spans="1:10" ht="14.25">
      <c r="A62" s="62" t="s">
        <v>19</v>
      </c>
      <c r="B62" s="63"/>
      <c r="C62" s="15">
        <v>1</v>
      </c>
      <c r="D62" s="15">
        <v>0</v>
      </c>
      <c r="E62" s="16">
        <f aca="true" t="shared" si="10" ref="E62:E73">SUM(C62+D62)</f>
        <v>1</v>
      </c>
      <c r="F62" s="62" t="s">
        <v>20</v>
      </c>
      <c r="G62" s="64"/>
      <c r="H62" s="15">
        <v>5</v>
      </c>
      <c r="I62" s="15">
        <v>5</v>
      </c>
      <c r="J62" s="16">
        <f aca="true" t="shared" si="11" ref="J62:J73">SUM(H62+I62)</f>
        <v>10</v>
      </c>
    </row>
    <row r="63" spans="1:10" ht="14.25">
      <c r="A63" s="62" t="s">
        <v>21</v>
      </c>
      <c r="B63" s="63"/>
      <c r="C63" s="15">
        <v>3</v>
      </c>
      <c r="D63" s="15">
        <v>2</v>
      </c>
      <c r="E63" s="16">
        <f t="shared" si="10"/>
        <v>5</v>
      </c>
      <c r="F63" s="62" t="s">
        <v>22</v>
      </c>
      <c r="G63" s="64"/>
      <c r="H63" s="15">
        <v>4</v>
      </c>
      <c r="I63" s="15">
        <v>4</v>
      </c>
      <c r="J63" s="16">
        <f t="shared" si="11"/>
        <v>8</v>
      </c>
    </row>
    <row r="64" spans="1:10" ht="14.25">
      <c r="A64" s="62" t="s">
        <v>23</v>
      </c>
      <c r="B64" s="63"/>
      <c r="C64" s="15">
        <v>4</v>
      </c>
      <c r="D64" s="15">
        <v>3</v>
      </c>
      <c r="E64" s="16">
        <f t="shared" si="10"/>
        <v>7</v>
      </c>
      <c r="F64" s="62" t="s">
        <v>24</v>
      </c>
      <c r="G64" s="64"/>
      <c r="H64" s="15">
        <v>6</v>
      </c>
      <c r="I64" s="15">
        <v>1</v>
      </c>
      <c r="J64" s="16">
        <f t="shared" si="11"/>
        <v>7</v>
      </c>
    </row>
    <row r="65" spans="1:10" ht="14.25">
      <c r="A65" s="62" t="s">
        <v>25</v>
      </c>
      <c r="B65" s="63"/>
      <c r="C65" s="15">
        <v>3</v>
      </c>
      <c r="D65" s="15">
        <v>6</v>
      </c>
      <c r="E65" s="16">
        <f t="shared" si="10"/>
        <v>9</v>
      </c>
      <c r="F65" s="62" t="s">
        <v>26</v>
      </c>
      <c r="G65" s="64"/>
      <c r="H65" s="15">
        <v>0</v>
      </c>
      <c r="I65" s="15">
        <v>1</v>
      </c>
      <c r="J65" s="16">
        <f t="shared" si="11"/>
        <v>1</v>
      </c>
    </row>
    <row r="66" spans="1:10" ht="14.25">
      <c r="A66" s="62" t="s">
        <v>27</v>
      </c>
      <c r="B66" s="63"/>
      <c r="C66" s="15">
        <v>26</v>
      </c>
      <c r="D66" s="15">
        <v>31</v>
      </c>
      <c r="E66" s="16">
        <f t="shared" si="10"/>
        <v>57</v>
      </c>
      <c r="F66" s="62" t="s">
        <v>28</v>
      </c>
      <c r="G66" s="64"/>
      <c r="H66" s="15">
        <v>1</v>
      </c>
      <c r="I66" s="15">
        <v>3</v>
      </c>
      <c r="J66" s="16">
        <f t="shared" si="11"/>
        <v>4</v>
      </c>
    </row>
    <row r="67" spans="1:10" ht="14.25">
      <c r="A67" s="62" t="s">
        <v>29</v>
      </c>
      <c r="B67" s="63"/>
      <c r="C67" s="15">
        <v>20</v>
      </c>
      <c r="D67" s="15">
        <v>31</v>
      </c>
      <c r="E67" s="16">
        <f t="shared" si="10"/>
        <v>51</v>
      </c>
      <c r="F67" s="62" t="s">
        <v>30</v>
      </c>
      <c r="G67" s="64"/>
      <c r="H67" s="15">
        <v>0</v>
      </c>
      <c r="I67" s="15">
        <v>4</v>
      </c>
      <c r="J67" s="16">
        <f t="shared" si="11"/>
        <v>4</v>
      </c>
    </row>
    <row r="68" spans="1:10" ht="14.25">
      <c r="A68" s="62" t="s">
        <v>31</v>
      </c>
      <c r="B68" s="63"/>
      <c r="C68" s="15">
        <v>7</v>
      </c>
      <c r="D68" s="15">
        <v>41</v>
      </c>
      <c r="E68" s="16">
        <f t="shared" si="10"/>
        <v>48</v>
      </c>
      <c r="F68" s="62" t="s">
        <v>32</v>
      </c>
      <c r="G68" s="64"/>
      <c r="H68" s="15">
        <v>0</v>
      </c>
      <c r="I68" s="15">
        <v>1</v>
      </c>
      <c r="J68" s="16">
        <f t="shared" si="11"/>
        <v>1</v>
      </c>
    </row>
    <row r="69" spans="1:10" ht="14.25">
      <c r="A69" s="62" t="s">
        <v>33</v>
      </c>
      <c r="B69" s="63"/>
      <c r="C69" s="15">
        <v>7</v>
      </c>
      <c r="D69" s="15">
        <v>32</v>
      </c>
      <c r="E69" s="16">
        <f t="shared" si="10"/>
        <v>39</v>
      </c>
      <c r="F69" s="62" t="s">
        <v>34</v>
      </c>
      <c r="G69" s="64"/>
      <c r="H69" s="15">
        <v>0</v>
      </c>
      <c r="I69" s="15">
        <v>0</v>
      </c>
      <c r="J69" s="16">
        <f t="shared" si="11"/>
        <v>0</v>
      </c>
    </row>
    <row r="70" spans="1:10" ht="14.25">
      <c r="A70" s="62" t="s">
        <v>35</v>
      </c>
      <c r="B70" s="63"/>
      <c r="C70" s="15">
        <v>4</v>
      </c>
      <c r="D70" s="15">
        <v>19</v>
      </c>
      <c r="E70" s="16">
        <f t="shared" si="10"/>
        <v>23</v>
      </c>
      <c r="F70" s="62" t="s">
        <v>36</v>
      </c>
      <c r="G70" s="64"/>
      <c r="H70" s="15">
        <v>0</v>
      </c>
      <c r="I70" s="15">
        <v>0</v>
      </c>
      <c r="J70" s="16">
        <f t="shared" si="11"/>
        <v>0</v>
      </c>
    </row>
    <row r="71" spans="1:10" ht="14.25">
      <c r="A71" s="62" t="s">
        <v>37</v>
      </c>
      <c r="B71" s="63"/>
      <c r="C71" s="15">
        <v>6</v>
      </c>
      <c r="D71" s="15">
        <v>11</v>
      </c>
      <c r="E71" s="16">
        <f t="shared" si="10"/>
        <v>17</v>
      </c>
      <c r="F71" s="62" t="s">
        <v>38</v>
      </c>
      <c r="G71" s="64"/>
      <c r="H71" s="15">
        <v>0</v>
      </c>
      <c r="I71" s="15">
        <v>0</v>
      </c>
      <c r="J71" s="16">
        <f t="shared" si="11"/>
        <v>0</v>
      </c>
    </row>
    <row r="72" spans="1:10" ht="14.25">
      <c r="A72" s="62" t="s">
        <v>39</v>
      </c>
      <c r="B72" s="63"/>
      <c r="C72" s="15">
        <v>6</v>
      </c>
      <c r="D72" s="15">
        <v>6</v>
      </c>
      <c r="E72" s="16">
        <f t="shared" si="10"/>
        <v>12</v>
      </c>
      <c r="F72" s="62" t="s">
        <v>40</v>
      </c>
      <c r="G72" s="64"/>
      <c r="H72" s="15">
        <v>0</v>
      </c>
      <c r="I72" s="15">
        <v>0</v>
      </c>
      <c r="J72" s="16">
        <f t="shared" si="11"/>
        <v>0</v>
      </c>
    </row>
    <row r="73" spans="1:10" ht="15" thickBot="1">
      <c r="A73" s="65" t="s">
        <v>41</v>
      </c>
      <c r="B73" s="66"/>
      <c r="C73" s="9">
        <v>3</v>
      </c>
      <c r="D73" s="9">
        <v>5</v>
      </c>
      <c r="E73" s="10">
        <f t="shared" si="10"/>
        <v>8</v>
      </c>
      <c r="F73" s="67" t="s">
        <v>42</v>
      </c>
      <c r="G73" s="68"/>
      <c r="H73" s="39">
        <f>SUM((SUM(C62:C73)+(SUM(H62:H72))))</f>
        <v>106</v>
      </c>
      <c r="I73" s="9">
        <f>SUM((SUM(D62:D73)+(SUM(I62:I72))))</f>
        <v>206</v>
      </c>
      <c r="J73" s="10">
        <f t="shared" si="11"/>
        <v>312</v>
      </c>
    </row>
  </sheetData>
  <sheetProtection/>
  <mergeCells count="75">
    <mergeCell ref="A72:B72"/>
    <mergeCell ref="F72:G72"/>
    <mergeCell ref="A73:B73"/>
    <mergeCell ref="F73:G73"/>
    <mergeCell ref="A70:B70"/>
    <mergeCell ref="F70:G70"/>
    <mergeCell ref="A71:B71"/>
    <mergeCell ref="F71:G71"/>
    <mergeCell ref="A68:B68"/>
    <mergeCell ref="F68:G68"/>
    <mergeCell ref="A69:B69"/>
    <mergeCell ref="F69:G69"/>
    <mergeCell ref="A66:B66"/>
    <mergeCell ref="F66:G66"/>
    <mergeCell ref="A67:B67"/>
    <mergeCell ref="F67:G67"/>
    <mergeCell ref="A64:B64"/>
    <mergeCell ref="F64:G64"/>
    <mergeCell ref="A65:B65"/>
    <mergeCell ref="F65:G65"/>
    <mergeCell ref="A62:B62"/>
    <mergeCell ref="F62:G62"/>
    <mergeCell ref="A63:B63"/>
    <mergeCell ref="F63:G63"/>
    <mergeCell ref="F48:J48"/>
    <mergeCell ref="A60:B60"/>
    <mergeCell ref="A61:B61"/>
    <mergeCell ref="F61:G61"/>
    <mergeCell ref="A47:C47"/>
    <mergeCell ref="A48:A49"/>
    <mergeCell ref="B48:B49"/>
    <mergeCell ref="C48:E48"/>
    <mergeCell ref="A37:B37"/>
    <mergeCell ref="A39:J39"/>
    <mergeCell ref="A42:A43"/>
    <mergeCell ref="B42:B43"/>
    <mergeCell ref="C42:E42"/>
    <mergeCell ref="F42:J42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F11:J11"/>
    <mergeCell ref="A23:B23"/>
    <mergeCell ref="A24:B24"/>
    <mergeCell ref="F24:G24"/>
    <mergeCell ref="A10:C10"/>
    <mergeCell ref="A11:A12"/>
    <mergeCell ref="B11:B12"/>
    <mergeCell ref="C11:E11"/>
    <mergeCell ref="A2:J2"/>
    <mergeCell ref="A5:A6"/>
    <mergeCell ref="B5:B6"/>
    <mergeCell ref="C5:E5"/>
    <mergeCell ref="F5:J5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3"/>
  <sheetViews>
    <sheetView zoomScale="120" zoomScaleNormal="120" workbookViewId="0" topLeftCell="A1">
      <selection activeCell="I14" sqref="I14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7"/>
      <c r="B5" s="49" t="s">
        <v>3</v>
      </c>
      <c r="C5" s="51" t="s">
        <v>4</v>
      </c>
      <c r="D5" s="51"/>
      <c r="E5" s="52"/>
      <c r="F5" s="53" t="s">
        <v>5</v>
      </c>
      <c r="G5" s="54"/>
      <c r="H5" s="54"/>
      <c r="I5" s="54"/>
      <c r="J5" s="55"/>
    </row>
    <row r="6" spans="1:10" ht="14.25">
      <c r="A6" s="48"/>
      <c r="B6" s="50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15980</v>
      </c>
      <c r="C7" s="9">
        <v>19064</v>
      </c>
      <c r="D7" s="9">
        <v>21014</v>
      </c>
      <c r="E7" s="10">
        <v>40078</v>
      </c>
      <c r="F7" s="8">
        <v>10378</v>
      </c>
      <c r="G7" s="9">
        <v>5933</v>
      </c>
      <c r="H7" s="9">
        <v>9039</v>
      </c>
      <c r="I7" s="9">
        <v>14972</v>
      </c>
      <c r="J7" s="11">
        <f>ROUND(I7/E7,3)</f>
        <v>0.374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8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49" t="s">
        <v>3</v>
      </c>
      <c r="C11" s="51" t="s">
        <v>4</v>
      </c>
      <c r="D11" s="51"/>
      <c r="E11" s="52"/>
      <c r="F11" s="60" t="s">
        <v>5</v>
      </c>
      <c r="G11" s="54"/>
      <c r="H11" s="54"/>
      <c r="I11" s="54"/>
      <c r="J11" s="55"/>
    </row>
    <row r="12" spans="1:10" ht="14.25">
      <c r="A12" s="59"/>
      <c r="B12" s="50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7758</v>
      </c>
      <c r="C13" s="15">
        <v>9222</v>
      </c>
      <c r="D13" s="15">
        <v>9988</v>
      </c>
      <c r="E13" s="16">
        <f aca="true" t="shared" si="0" ref="E13:E19">SUM(C13:D13)</f>
        <v>19210</v>
      </c>
      <c r="F13" s="17">
        <v>4458</v>
      </c>
      <c r="G13" s="15">
        <v>2513</v>
      </c>
      <c r="H13" s="15">
        <v>3894</v>
      </c>
      <c r="I13" s="15">
        <v>6407</v>
      </c>
      <c r="J13" s="18">
        <f aca="true" t="shared" si="1" ref="J13:J20">ROUND(I13/E13,3)</f>
        <v>0.334</v>
      </c>
    </row>
    <row r="14" spans="1:10" ht="14.25">
      <c r="A14" s="13" t="s">
        <v>10</v>
      </c>
      <c r="B14" s="14">
        <v>1554</v>
      </c>
      <c r="C14" s="15">
        <v>1969</v>
      </c>
      <c r="D14" s="15">
        <v>2193</v>
      </c>
      <c r="E14" s="16">
        <f t="shared" si="0"/>
        <v>4162</v>
      </c>
      <c r="F14" s="17">
        <v>1203</v>
      </c>
      <c r="G14" s="15">
        <v>736</v>
      </c>
      <c r="H14" s="15">
        <v>1068</v>
      </c>
      <c r="I14" s="15">
        <v>1804</v>
      </c>
      <c r="J14" s="18">
        <f t="shared" si="1"/>
        <v>0.433</v>
      </c>
    </row>
    <row r="15" spans="1:10" ht="14.25">
      <c r="A15" s="13" t="s">
        <v>11</v>
      </c>
      <c r="B15" s="14">
        <v>3772</v>
      </c>
      <c r="C15" s="15">
        <v>4267</v>
      </c>
      <c r="D15" s="15">
        <v>4746</v>
      </c>
      <c r="E15" s="16">
        <f t="shared" si="0"/>
        <v>9013</v>
      </c>
      <c r="F15" s="17">
        <v>2543</v>
      </c>
      <c r="G15" s="15">
        <v>1437</v>
      </c>
      <c r="H15" s="15">
        <v>2188</v>
      </c>
      <c r="I15" s="15">
        <v>3625</v>
      </c>
      <c r="J15" s="18">
        <f t="shared" si="1"/>
        <v>0.402</v>
      </c>
    </row>
    <row r="16" spans="1:10" ht="14.25">
      <c r="A16" s="13" t="s">
        <v>12</v>
      </c>
      <c r="B16" s="14">
        <v>848</v>
      </c>
      <c r="C16" s="15">
        <v>1111</v>
      </c>
      <c r="D16" s="15">
        <v>1183</v>
      </c>
      <c r="E16" s="16">
        <f t="shared" si="0"/>
        <v>2294</v>
      </c>
      <c r="F16" s="17">
        <v>629</v>
      </c>
      <c r="G16" s="15">
        <v>364</v>
      </c>
      <c r="H16" s="15">
        <v>542</v>
      </c>
      <c r="I16" s="15">
        <v>906</v>
      </c>
      <c r="J16" s="18">
        <f t="shared" si="1"/>
        <v>0.395</v>
      </c>
    </row>
    <row r="17" spans="1:10" ht="14.25">
      <c r="A17" s="13" t="s">
        <v>13</v>
      </c>
      <c r="B17" s="14">
        <v>709</v>
      </c>
      <c r="C17" s="15">
        <v>986</v>
      </c>
      <c r="D17" s="15">
        <v>1136</v>
      </c>
      <c r="E17" s="16">
        <f t="shared" si="0"/>
        <v>2122</v>
      </c>
      <c r="F17" s="17">
        <v>574</v>
      </c>
      <c r="G17" s="15">
        <v>346</v>
      </c>
      <c r="H17" s="15">
        <v>508</v>
      </c>
      <c r="I17" s="15">
        <v>854</v>
      </c>
      <c r="J17" s="18">
        <f t="shared" si="1"/>
        <v>0.402</v>
      </c>
    </row>
    <row r="18" spans="1:10" ht="14.25">
      <c r="A18" s="13" t="s">
        <v>14</v>
      </c>
      <c r="B18" s="14">
        <v>662</v>
      </c>
      <c r="C18" s="15">
        <v>773</v>
      </c>
      <c r="D18" s="15">
        <v>900</v>
      </c>
      <c r="E18" s="16">
        <f t="shared" si="0"/>
        <v>1673</v>
      </c>
      <c r="F18" s="17">
        <v>525</v>
      </c>
      <c r="G18" s="15">
        <v>295</v>
      </c>
      <c r="H18" s="15">
        <v>447</v>
      </c>
      <c r="I18" s="15">
        <v>742</v>
      </c>
      <c r="J18" s="18">
        <f t="shared" si="1"/>
        <v>0.444</v>
      </c>
    </row>
    <row r="19" spans="1:10" ht="14.25">
      <c r="A19" s="13" t="s">
        <v>15</v>
      </c>
      <c r="B19" s="14">
        <v>677</v>
      </c>
      <c r="C19" s="15">
        <v>736</v>
      </c>
      <c r="D19" s="15">
        <v>868</v>
      </c>
      <c r="E19" s="16">
        <f t="shared" si="0"/>
        <v>1604</v>
      </c>
      <c r="F19" s="17">
        <v>446</v>
      </c>
      <c r="G19" s="15">
        <v>242</v>
      </c>
      <c r="H19" s="15">
        <v>392</v>
      </c>
      <c r="I19" s="15">
        <v>634</v>
      </c>
      <c r="J19" s="18">
        <f t="shared" si="1"/>
        <v>0.395</v>
      </c>
    </row>
    <row r="20" spans="1:10" ht="15" thickBot="1">
      <c r="A20" s="19" t="s">
        <v>16</v>
      </c>
      <c r="B20" s="20">
        <f aca="true" t="shared" si="2" ref="B20:H20">SUM(B13:B19)</f>
        <v>15980</v>
      </c>
      <c r="C20" s="20">
        <f t="shared" si="2"/>
        <v>19064</v>
      </c>
      <c r="D20" s="20">
        <f t="shared" si="2"/>
        <v>21014</v>
      </c>
      <c r="E20" s="20">
        <f t="shared" si="2"/>
        <v>40078</v>
      </c>
      <c r="F20" s="40">
        <f t="shared" si="2"/>
        <v>10378</v>
      </c>
      <c r="G20" s="20">
        <f t="shared" si="2"/>
        <v>5933</v>
      </c>
      <c r="H20" s="20">
        <f t="shared" si="2"/>
        <v>9039</v>
      </c>
      <c r="I20" s="21">
        <v>14972</v>
      </c>
      <c r="J20" s="22">
        <f t="shared" si="1"/>
        <v>0.374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17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60" t="s">
        <v>18</v>
      </c>
      <c r="B24" s="61"/>
      <c r="C24" s="2" t="s">
        <v>0</v>
      </c>
      <c r="D24" s="2" t="s">
        <v>1</v>
      </c>
      <c r="E24" s="3" t="s">
        <v>2</v>
      </c>
      <c r="F24" s="60" t="s">
        <v>18</v>
      </c>
      <c r="G24" s="61"/>
      <c r="H24" s="2" t="s">
        <v>0</v>
      </c>
      <c r="I24" s="2" t="s">
        <v>1</v>
      </c>
      <c r="J24" s="3" t="s">
        <v>2</v>
      </c>
    </row>
    <row r="25" spans="1:10" ht="14.25">
      <c r="A25" s="62" t="s">
        <v>19</v>
      </c>
      <c r="B25" s="63"/>
      <c r="C25" s="15">
        <v>685</v>
      </c>
      <c r="D25" s="15">
        <v>619</v>
      </c>
      <c r="E25" s="16">
        <f aca="true" t="shared" si="3" ref="E25:E36">C25+D25</f>
        <v>1304</v>
      </c>
      <c r="F25" s="62" t="s">
        <v>20</v>
      </c>
      <c r="G25" s="64"/>
      <c r="H25" s="15">
        <v>1894</v>
      </c>
      <c r="I25" s="15">
        <v>1814</v>
      </c>
      <c r="J25" s="16">
        <f aca="true" t="shared" si="4" ref="J25:J35">H25+I25</f>
        <v>3708</v>
      </c>
    </row>
    <row r="26" spans="1:10" ht="14.25">
      <c r="A26" s="62" t="s">
        <v>21</v>
      </c>
      <c r="B26" s="63"/>
      <c r="C26" s="15">
        <v>785</v>
      </c>
      <c r="D26" s="15">
        <v>699</v>
      </c>
      <c r="E26" s="16">
        <f t="shared" si="3"/>
        <v>1484</v>
      </c>
      <c r="F26" s="62" t="s">
        <v>22</v>
      </c>
      <c r="G26" s="64"/>
      <c r="H26" s="15">
        <v>1165</v>
      </c>
      <c r="I26" s="15">
        <v>1363</v>
      </c>
      <c r="J26" s="16">
        <f t="shared" si="4"/>
        <v>2528</v>
      </c>
    </row>
    <row r="27" spans="1:10" ht="14.25">
      <c r="A27" s="62" t="s">
        <v>23</v>
      </c>
      <c r="B27" s="63"/>
      <c r="C27" s="15">
        <v>810</v>
      </c>
      <c r="D27" s="15">
        <v>733</v>
      </c>
      <c r="E27" s="16">
        <f t="shared" si="3"/>
        <v>1543</v>
      </c>
      <c r="F27" s="62" t="s">
        <v>24</v>
      </c>
      <c r="G27" s="64"/>
      <c r="H27" s="15">
        <v>1210</v>
      </c>
      <c r="I27" s="15">
        <v>1573</v>
      </c>
      <c r="J27" s="16">
        <f t="shared" si="4"/>
        <v>2783</v>
      </c>
    </row>
    <row r="28" spans="1:10" ht="14.25">
      <c r="A28" s="62" t="s">
        <v>25</v>
      </c>
      <c r="B28" s="63"/>
      <c r="C28" s="15">
        <v>880</v>
      </c>
      <c r="D28" s="15">
        <v>823</v>
      </c>
      <c r="E28" s="16">
        <f t="shared" si="3"/>
        <v>1703</v>
      </c>
      <c r="F28" s="62" t="s">
        <v>26</v>
      </c>
      <c r="G28" s="64"/>
      <c r="H28" s="15">
        <v>1351</v>
      </c>
      <c r="I28" s="15">
        <v>2000</v>
      </c>
      <c r="J28" s="16">
        <f t="shared" si="4"/>
        <v>3351</v>
      </c>
    </row>
    <row r="29" spans="1:10" ht="14.25">
      <c r="A29" s="62" t="s">
        <v>27</v>
      </c>
      <c r="B29" s="63"/>
      <c r="C29" s="15">
        <v>849</v>
      </c>
      <c r="D29" s="15">
        <v>722</v>
      </c>
      <c r="E29" s="16">
        <f t="shared" si="3"/>
        <v>1571</v>
      </c>
      <c r="F29" s="62" t="s">
        <v>28</v>
      </c>
      <c r="G29" s="64"/>
      <c r="H29" s="15">
        <v>1208</v>
      </c>
      <c r="I29" s="15">
        <v>1874</v>
      </c>
      <c r="J29" s="16">
        <f t="shared" si="4"/>
        <v>3082</v>
      </c>
    </row>
    <row r="30" spans="1:10" ht="14.25">
      <c r="A30" s="62" t="s">
        <v>29</v>
      </c>
      <c r="B30" s="63"/>
      <c r="C30" s="15">
        <v>809</v>
      </c>
      <c r="D30" s="15">
        <v>654</v>
      </c>
      <c r="E30" s="16">
        <f t="shared" si="3"/>
        <v>1463</v>
      </c>
      <c r="F30" s="62" t="s">
        <v>30</v>
      </c>
      <c r="G30" s="64"/>
      <c r="H30" s="15">
        <v>661</v>
      </c>
      <c r="I30" s="15">
        <v>1338</v>
      </c>
      <c r="J30" s="16">
        <f t="shared" si="4"/>
        <v>1999</v>
      </c>
    </row>
    <row r="31" spans="1:10" ht="14.25">
      <c r="A31" s="62" t="s">
        <v>31</v>
      </c>
      <c r="B31" s="63"/>
      <c r="C31" s="15">
        <v>899</v>
      </c>
      <c r="D31" s="15">
        <v>787</v>
      </c>
      <c r="E31" s="16">
        <f t="shared" si="3"/>
        <v>1686</v>
      </c>
      <c r="F31" s="62" t="s">
        <v>32</v>
      </c>
      <c r="G31" s="64"/>
      <c r="H31" s="15">
        <v>271</v>
      </c>
      <c r="I31" s="15">
        <v>630</v>
      </c>
      <c r="J31" s="16">
        <f t="shared" si="4"/>
        <v>901</v>
      </c>
    </row>
    <row r="32" spans="1:10" ht="14.25">
      <c r="A32" s="62" t="s">
        <v>33</v>
      </c>
      <c r="B32" s="63"/>
      <c r="C32" s="15">
        <v>1016</v>
      </c>
      <c r="D32" s="15">
        <v>878</v>
      </c>
      <c r="E32" s="16">
        <f t="shared" si="3"/>
        <v>1894</v>
      </c>
      <c r="F32" s="62" t="s">
        <v>34</v>
      </c>
      <c r="G32" s="64"/>
      <c r="H32" s="15">
        <v>54</v>
      </c>
      <c r="I32" s="15">
        <v>220</v>
      </c>
      <c r="J32" s="16">
        <f t="shared" si="4"/>
        <v>274</v>
      </c>
    </row>
    <row r="33" spans="1:10" ht="14.25">
      <c r="A33" s="62" t="s">
        <v>35</v>
      </c>
      <c r="B33" s="63"/>
      <c r="C33" s="15">
        <v>921</v>
      </c>
      <c r="D33" s="15">
        <v>828</v>
      </c>
      <c r="E33" s="16">
        <f t="shared" si="3"/>
        <v>1749</v>
      </c>
      <c r="F33" s="62" t="s">
        <v>36</v>
      </c>
      <c r="G33" s="64"/>
      <c r="H33" s="15">
        <v>13</v>
      </c>
      <c r="I33" s="15">
        <v>40</v>
      </c>
      <c r="J33" s="16">
        <f t="shared" si="4"/>
        <v>53</v>
      </c>
    </row>
    <row r="34" spans="1:10" ht="14.25">
      <c r="A34" s="62" t="s">
        <v>37</v>
      </c>
      <c r="B34" s="63"/>
      <c r="C34" s="15">
        <v>887</v>
      </c>
      <c r="D34" s="15">
        <v>864</v>
      </c>
      <c r="E34" s="16">
        <f t="shared" si="3"/>
        <v>1751</v>
      </c>
      <c r="F34" s="62" t="s">
        <v>38</v>
      </c>
      <c r="G34" s="64"/>
      <c r="H34" s="15">
        <v>0</v>
      </c>
      <c r="I34" s="15">
        <v>1</v>
      </c>
      <c r="J34" s="16">
        <f t="shared" si="4"/>
        <v>1</v>
      </c>
    </row>
    <row r="35" spans="1:10" ht="14.25">
      <c r="A35" s="62" t="s">
        <v>39</v>
      </c>
      <c r="B35" s="63"/>
      <c r="C35" s="15">
        <v>1162</v>
      </c>
      <c r="D35" s="15">
        <v>1141</v>
      </c>
      <c r="E35" s="16">
        <f t="shared" si="3"/>
        <v>2303</v>
      </c>
      <c r="F35" s="62" t="s">
        <v>40</v>
      </c>
      <c r="G35" s="64"/>
      <c r="H35" s="15">
        <v>0</v>
      </c>
      <c r="I35" s="15">
        <v>0</v>
      </c>
      <c r="J35" s="16">
        <f t="shared" si="4"/>
        <v>0</v>
      </c>
    </row>
    <row r="36" spans="1:10" ht="15" thickBot="1">
      <c r="A36" s="65" t="s">
        <v>41</v>
      </c>
      <c r="B36" s="66"/>
      <c r="C36" s="9">
        <v>1534</v>
      </c>
      <c r="D36" s="9">
        <v>1413</v>
      </c>
      <c r="E36" s="10">
        <f t="shared" si="3"/>
        <v>2947</v>
      </c>
      <c r="F36" s="67" t="s">
        <v>42</v>
      </c>
      <c r="G36" s="68"/>
      <c r="H36" s="9">
        <f>C25+C26+C27+C28+C29+C30+C31+C32+C33+C34+C35+C36+H25+H26+H27+H28+H29+H30+H31+H32+H33+H34+H35</f>
        <v>19064</v>
      </c>
      <c r="I36" s="9">
        <f>D25+D26+D27+D28+D29+D30+D31+D32+D33+D34+D35+D36+I25+I26+I27+I28+I29+I30+I31+I32+I33+I34+I35</f>
        <v>21014</v>
      </c>
      <c r="J36" s="10">
        <f>E25+E26+E27+E28+E29+E30+E31+E32+E33+E34+E35+E36+J25+J26+J27+J28+J29+J30+J31+J32+J33+J34+J35</f>
        <v>40078</v>
      </c>
    </row>
    <row r="37" spans="1:10" ht="14.25">
      <c r="A37" s="69"/>
      <c r="B37" s="70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6" t="s">
        <v>51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47"/>
      <c r="B42" s="49" t="s">
        <v>43</v>
      </c>
      <c r="C42" s="51" t="s">
        <v>4</v>
      </c>
      <c r="D42" s="51"/>
      <c r="E42" s="52"/>
      <c r="F42" s="53" t="s">
        <v>5</v>
      </c>
      <c r="G42" s="54"/>
      <c r="H42" s="54"/>
      <c r="I42" s="54"/>
      <c r="J42" s="55"/>
    </row>
    <row r="43" spans="1:10" ht="14.25">
      <c r="A43" s="48"/>
      <c r="B43" s="50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284</v>
      </c>
      <c r="C44" s="9">
        <v>105</v>
      </c>
      <c r="D44" s="9">
        <v>210</v>
      </c>
      <c r="E44" s="10">
        <f>SUM(C44:D44)</f>
        <v>315</v>
      </c>
      <c r="F44" s="8">
        <v>20</v>
      </c>
      <c r="G44" s="9">
        <v>11</v>
      </c>
      <c r="H44" s="9">
        <v>14</v>
      </c>
      <c r="I44" s="9">
        <f>SUM(G44:H44)</f>
        <v>25</v>
      </c>
      <c r="J44" s="11">
        <f>ROUND(I44/E44,3)</f>
        <v>0.079</v>
      </c>
    </row>
    <row r="47" spans="1:10" ht="15" thickBot="1">
      <c r="A47" s="56" t="s">
        <v>8</v>
      </c>
      <c r="B47" s="56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49" t="s">
        <v>43</v>
      </c>
      <c r="C48" s="51" t="s">
        <v>4</v>
      </c>
      <c r="D48" s="51"/>
      <c r="E48" s="52"/>
      <c r="F48" s="60" t="s">
        <v>5</v>
      </c>
      <c r="G48" s="54"/>
      <c r="H48" s="54"/>
      <c r="I48" s="54"/>
      <c r="J48" s="55"/>
    </row>
    <row r="49" spans="1:10" ht="14.25">
      <c r="A49" s="59"/>
      <c r="B49" s="50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154</v>
      </c>
      <c r="C50" s="30">
        <v>63</v>
      </c>
      <c r="D50" s="30">
        <v>111</v>
      </c>
      <c r="E50" s="31">
        <f aca="true" t="shared" si="5" ref="E50:E56">SUM(C50:D50)</f>
        <v>174</v>
      </c>
      <c r="F50" s="32">
        <v>10</v>
      </c>
      <c r="G50" s="33">
        <v>7</v>
      </c>
      <c r="H50" s="33">
        <v>5</v>
      </c>
      <c r="I50" s="33">
        <v>12</v>
      </c>
      <c r="J50" s="18">
        <f aca="true" t="shared" si="6" ref="J50:J57">ROUND(I50/E50,3)</f>
        <v>0.069</v>
      </c>
    </row>
    <row r="51" spans="1:10" ht="14.25">
      <c r="A51" s="13" t="s">
        <v>10</v>
      </c>
      <c r="B51" s="29">
        <v>33</v>
      </c>
      <c r="C51" s="30">
        <v>13</v>
      </c>
      <c r="D51" s="34">
        <v>20</v>
      </c>
      <c r="E51" s="31">
        <f t="shared" si="5"/>
        <v>33</v>
      </c>
      <c r="F51" s="32">
        <v>0</v>
      </c>
      <c r="G51" s="33">
        <v>0</v>
      </c>
      <c r="H51" s="33">
        <v>0</v>
      </c>
      <c r="I51" s="33">
        <v>0</v>
      </c>
      <c r="J51" s="18">
        <f t="shared" si="6"/>
        <v>0</v>
      </c>
    </row>
    <row r="52" spans="1:10" ht="14.25">
      <c r="A52" s="13" t="s">
        <v>11</v>
      </c>
      <c r="B52" s="29">
        <v>58</v>
      </c>
      <c r="C52" s="30">
        <v>16</v>
      </c>
      <c r="D52" s="30">
        <v>51</v>
      </c>
      <c r="E52" s="31">
        <f t="shared" si="5"/>
        <v>67</v>
      </c>
      <c r="F52" s="32">
        <v>9</v>
      </c>
      <c r="G52" s="33">
        <v>3</v>
      </c>
      <c r="H52" s="33">
        <v>8</v>
      </c>
      <c r="I52" s="33">
        <v>11</v>
      </c>
      <c r="J52" s="18">
        <f t="shared" si="6"/>
        <v>0.164</v>
      </c>
    </row>
    <row r="53" spans="1:10" ht="14.25">
      <c r="A53" s="13" t="s">
        <v>12</v>
      </c>
      <c r="B53" s="29">
        <v>11</v>
      </c>
      <c r="C53" s="30">
        <v>1</v>
      </c>
      <c r="D53" s="30">
        <v>11</v>
      </c>
      <c r="E53" s="31">
        <f t="shared" si="5"/>
        <v>12</v>
      </c>
      <c r="F53" s="32">
        <v>1</v>
      </c>
      <c r="G53" s="33">
        <v>1</v>
      </c>
      <c r="H53" s="33">
        <v>1</v>
      </c>
      <c r="I53" s="33">
        <v>2</v>
      </c>
      <c r="J53" s="18">
        <f t="shared" si="6"/>
        <v>0.167</v>
      </c>
    </row>
    <row r="54" spans="1:10" ht="14.25">
      <c r="A54" s="13" t="s">
        <v>13</v>
      </c>
      <c r="B54" s="29">
        <v>16</v>
      </c>
      <c r="C54" s="30">
        <v>9</v>
      </c>
      <c r="D54" s="30">
        <v>8</v>
      </c>
      <c r="E54" s="31">
        <f t="shared" si="5"/>
        <v>17</v>
      </c>
      <c r="F54" s="32">
        <v>0</v>
      </c>
      <c r="G54" s="33">
        <v>0</v>
      </c>
      <c r="H54" s="33">
        <v>0</v>
      </c>
      <c r="I54" s="33">
        <v>0</v>
      </c>
      <c r="J54" s="18">
        <f t="shared" si="6"/>
        <v>0</v>
      </c>
    </row>
    <row r="55" spans="1:10" ht="14.25">
      <c r="A55" s="13" t="s">
        <v>14</v>
      </c>
      <c r="B55" s="29">
        <v>4</v>
      </c>
      <c r="C55" s="30">
        <v>2</v>
      </c>
      <c r="D55" s="30">
        <v>2</v>
      </c>
      <c r="E55" s="31">
        <f t="shared" si="5"/>
        <v>4</v>
      </c>
      <c r="F55" s="32">
        <v>0</v>
      </c>
      <c r="G55" s="33">
        <v>0</v>
      </c>
      <c r="H55" s="33">
        <v>0</v>
      </c>
      <c r="I55" s="33">
        <v>0</v>
      </c>
      <c r="J55" s="18">
        <f t="shared" si="6"/>
        <v>0</v>
      </c>
    </row>
    <row r="56" spans="1:10" ht="14.25">
      <c r="A56" s="13" t="s">
        <v>15</v>
      </c>
      <c r="B56" s="29">
        <v>8</v>
      </c>
      <c r="C56" s="30">
        <v>1</v>
      </c>
      <c r="D56" s="30">
        <v>7</v>
      </c>
      <c r="E56" s="31">
        <f t="shared" si="5"/>
        <v>8</v>
      </c>
      <c r="F56" s="32">
        <v>0</v>
      </c>
      <c r="G56" s="33">
        <v>0</v>
      </c>
      <c r="H56" s="33">
        <v>0</v>
      </c>
      <c r="I56" s="33">
        <v>0</v>
      </c>
      <c r="J56" s="18">
        <f t="shared" si="6"/>
        <v>0</v>
      </c>
    </row>
    <row r="57" spans="1:10" ht="15" thickBot="1">
      <c r="A57" s="19" t="s">
        <v>16</v>
      </c>
      <c r="B57" s="35">
        <f aca="true" t="shared" si="7" ref="B57:G57">SUM(B50:B56)</f>
        <v>284</v>
      </c>
      <c r="C57" s="36">
        <f t="shared" si="7"/>
        <v>105</v>
      </c>
      <c r="D57" s="36">
        <f t="shared" si="7"/>
        <v>210</v>
      </c>
      <c r="E57" s="37">
        <f t="shared" si="7"/>
        <v>315</v>
      </c>
      <c r="F57" s="38">
        <f t="shared" si="7"/>
        <v>20</v>
      </c>
      <c r="G57" s="37">
        <f t="shared" si="7"/>
        <v>11</v>
      </c>
      <c r="H57" s="37">
        <f>SUM(H50:H56)</f>
        <v>14</v>
      </c>
      <c r="I57" s="37">
        <f>SUM(I50:I56)</f>
        <v>25</v>
      </c>
      <c r="J57" s="11">
        <f t="shared" si="6"/>
        <v>0.079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56" t="s">
        <v>17</v>
      </c>
      <c r="B60" s="56"/>
      <c r="C60" s="1"/>
      <c r="D60" s="1"/>
      <c r="E60" s="1"/>
      <c r="F60" s="1"/>
      <c r="G60" s="1"/>
      <c r="H60" s="1"/>
      <c r="I60" s="1"/>
      <c r="J60" s="1"/>
    </row>
    <row r="61" spans="1:10" ht="14.25">
      <c r="A61" s="60" t="s">
        <v>18</v>
      </c>
      <c r="B61" s="61"/>
      <c r="C61" s="2" t="s">
        <v>0</v>
      </c>
      <c r="D61" s="2" t="s">
        <v>1</v>
      </c>
      <c r="E61" s="3" t="s">
        <v>2</v>
      </c>
      <c r="F61" s="60" t="s">
        <v>18</v>
      </c>
      <c r="G61" s="61"/>
      <c r="H61" s="2" t="s">
        <v>0</v>
      </c>
      <c r="I61" s="2" t="s">
        <v>1</v>
      </c>
      <c r="J61" s="3" t="s">
        <v>2</v>
      </c>
    </row>
    <row r="62" spans="1:10" ht="14.25">
      <c r="A62" s="62" t="s">
        <v>19</v>
      </c>
      <c r="B62" s="63"/>
      <c r="C62" s="15">
        <v>1</v>
      </c>
      <c r="D62" s="15">
        <v>0</v>
      </c>
      <c r="E62" s="16">
        <f aca="true" t="shared" si="8" ref="E62:E73">SUM(C62+D62)</f>
        <v>1</v>
      </c>
      <c r="F62" s="62" t="s">
        <v>20</v>
      </c>
      <c r="G62" s="64"/>
      <c r="H62" s="15">
        <v>5</v>
      </c>
      <c r="I62" s="15">
        <v>5</v>
      </c>
      <c r="J62" s="16">
        <f aca="true" t="shared" si="9" ref="J62:J73">SUM(H62+I62)</f>
        <v>10</v>
      </c>
    </row>
    <row r="63" spans="1:10" ht="14.25">
      <c r="A63" s="62" t="s">
        <v>21</v>
      </c>
      <c r="B63" s="63"/>
      <c r="C63" s="15">
        <v>3</v>
      </c>
      <c r="D63" s="15">
        <v>2</v>
      </c>
      <c r="E63" s="16">
        <f t="shared" si="8"/>
        <v>5</v>
      </c>
      <c r="F63" s="62" t="s">
        <v>22</v>
      </c>
      <c r="G63" s="64"/>
      <c r="H63" s="15">
        <v>4</v>
      </c>
      <c r="I63" s="15">
        <v>4</v>
      </c>
      <c r="J63" s="16">
        <f t="shared" si="9"/>
        <v>8</v>
      </c>
    </row>
    <row r="64" spans="1:10" ht="14.25">
      <c r="A64" s="62" t="s">
        <v>23</v>
      </c>
      <c r="B64" s="63"/>
      <c r="C64" s="15">
        <v>4</v>
      </c>
      <c r="D64" s="15">
        <v>3</v>
      </c>
      <c r="E64" s="16">
        <f t="shared" si="8"/>
        <v>7</v>
      </c>
      <c r="F64" s="62" t="s">
        <v>24</v>
      </c>
      <c r="G64" s="64"/>
      <c r="H64" s="15">
        <v>6</v>
      </c>
      <c r="I64" s="15">
        <v>1</v>
      </c>
      <c r="J64" s="16">
        <f t="shared" si="9"/>
        <v>7</v>
      </c>
    </row>
    <row r="65" spans="1:10" ht="14.25">
      <c r="A65" s="62" t="s">
        <v>25</v>
      </c>
      <c r="B65" s="63"/>
      <c r="C65" s="15">
        <v>3</v>
      </c>
      <c r="D65" s="15">
        <v>6</v>
      </c>
      <c r="E65" s="16">
        <f t="shared" si="8"/>
        <v>9</v>
      </c>
      <c r="F65" s="62" t="s">
        <v>26</v>
      </c>
      <c r="G65" s="64"/>
      <c r="H65" s="15">
        <v>0</v>
      </c>
      <c r="I65" s="15">
        <v>1</v>
      </c>
      <c r="J65" s="16">
        <f t="shared" si="9"/>
        <v>1</v>
      </c>
    </row>
    <row r="66" spans="1:10" ht="14.25">
      <c r="A66" s="62" t="s">
        <v>27</v>
      </c>
      <c r="B66" s="63"/>
      <c r="C66" s="15">
        <v>24</v>
      </c>
      <c r="D66" s="15">
        <v>34</v>
      </c>
      <c r="E66" s="16">
        <f t="shared" si="8"/>
        <v>58</v>
      </c>
      <c r="F66" s="62" t="s">
        <v>28</v>
      </c>
      <c r="G66" s="64"/>
      <c r="H66" s="15">
        <v>1</v>
      </c>
      <c r="I66" s="15">
        <v>3</v>
      </c>
      <c r="J66" s="16">
        <f t="shared" si="9"/>
        <v>4</v>
      </c>
    </row>
    <row r="67" spans="1:10" ht="14.25">
      <c r="A67" s="62" t="s">
        <v>29</v>
      </c>
      <c r="B67" s="63"/>
      <c r="C67" s="15">
        <v>21</v>
      </c>
      <c r="D67" s="15">
        <v>31</v>
      </c>
      <c r="E67" s="16">
        <f t="shared" si="8"/>
        <v>52</v>
      </c>
      <c r="F67" s="62" t="s">
        <v>30</v>
      </c>
      <c r="G67" s="64"/>
      <c r="H67" s="15">
        <v>0</v>
      </c>
      <c r="I67" s="15">
        <v>4</v>
      </c>
      <c r="J67" s="16">
        <f t="shared" si="9"/>
        <v>4</v>
      </c>
    </row>
    <row r="68" spans="1:10" ht="14.25">
      <c r="A68" s="62" t="s">
        <v>31</v>
      </c>
      <c r="B68" s="63"/>
      <c r="C68" s="15">
        <v>7</v>
      </c>
      <c r="D68" s="15">
        <v>42</v>
      </c>
      <c r="E68" s="16">
        <f t="shared" si="8"/>
        <v>49</v>
      </c>
      <c r="F68" s="62" t="s">
        <v>32</v>
      </c>
      <c r="G68" s="64"/>
      <c r="H68" s="15">
        <v>0</v>
      </c>
      <c r="I68" s="15">
        <v>1</v>
      </c>
      <c r="J68" s="16">
        <f t="shared" si="9"/>
        <v>1</v>
      </c>
    </row>
    <row r="69" spans="1:10" ht="14.25">
      <c r="A69" s="62" t="s">
        <v>33</v>
      </c>
      <c r="B69" s="63"/>
      <c r="C69" s="15">
        <v>7</v>
      </c>
      <c r="D69" s="15">
        <v>31</v>
      </c>
      <c r="E69" s="16">
        <f t="shared" si="8"/>
        <v>38</v>
      </c>
      <c r="F69" s="62" t="s">
        <v>34</v>
      </c>
      <c r="G69" s="64"/>
      <c r="H69" s="15">
        <v>0</v>
      </c>
      <c r="I69" s="15">
        <v>0</v>
      </c>
      <c r="J69" s="16">
        <f t="shared" si="9"/>
        <v>0</v>
      </c>
    </row>
    <row r="70" spans="1:10" ht="14.25">
      <c r="A70" s="62" t="s">
        <v>35</v>
      </c>
      <c r="B70" s="63"/>
      <c r="C70" s="15">
        <v>4</v>
      </c>
      <c r="D70" s="15">
        <v>20</v>
      </c>
      <c r="E70" s="16">
        <f t="shared" si="8"/>
        <v>24</v>
      </c>
      <c r="F70" s="62" t="s">
        <v>36</v>
      </c>
      <c r="G70" s="64"/>
      <c r="H70" s="15">
        <v>0</v>
      </c>
      <c r="I70" s="15">
        <v>0</v>
      </c>
      <c r="J70" s="16">
        <f t="shared" si="9"/>
        <v>0</v>
      </c>
    </row>
    <row r="71" spans="1:10" ht="14.25">
      <c r="A71" s="62" t="s">
        <v>37</v>
      </c>
      <c r="B71" s="63"/>
      <c r="C71" s="15">
        <v>6</v>
      </c>
      <c r="D71" s="15">
        <v>11</v>
      </c>
      <c r="E71" s="16">
        <f t="shared" si="8"/>
        <v>17</v>
      </c>
      <c r="F71" s="62" t="s">
        <v>38</v>
      </c>
      <c r="G71" s="64"/>
      <c r="H71" s="15">
        <v>0</v>
      </c>
      <c r="I71" s="15">
        <v>0</v>
      </c>
      <c r="J71" s="16">
        <f t="shared" si="9"/>
        <v>0</v>
      </c>
    </row>
    <row r="72" spans="1:10" ht="14.25">
      <c r="A72" s="62" t="s">
        <v>39</v>
      </c>
      <c r="B72" s="63"/>
      <c r="C72" s="15">
        <v>5</v>
      </c>
      <c r="D72" s="15">
        <v>6</v>
      </c>
      <c r="E72" s="16">
        <f t="shared" si="8"/>
        <v>11</v>
      </c>
      <c r="F72" s="62" t="s">
        <v>40</v>
      </c>
      <c r="G72" s="64"/>
      <c r="H72" s="15">
        <v>0</v>
      </c>
      <c r="I72" s="15">
        <v>0</v>
      </c>
      <c r="J72" s="16">
        <f t="shared" si="9"/>
        <v>0</v>
      </c>
    </row>
    <row r="73" spans="1:10" ht="15" thickBot="1">
      <c r="A73" s="65" t="s">
        <v>41</v>
      </c>
      <c r="B73" s="66"/>
      <c r="C73" s="9">
        <v>4</v>
      </c>
      <c r="D73" s="9">
        <v>5</v>
      </c>
      <c r="E73" s="10">
        <f t="shared" si="8"/>
        <v>9</v>
      </c>
      <c r="F73" s="67" t="s">
        <v>42</v>
      </c>
      <c r="G73" s="68"/>
      <c r="H73" s="39">
        <f>SUM((SUM(C62:C73)+(SUM(H62:H72))))</f>
        <v>105</v>
      </c>
      <c r="I73" s="9">
        <f>SUM((SUM(D62:D73)+(SUM(I62:I72))))</f>
        <v>210</v>
      </c>
      <c r="J73" s="10">
        <f t="shared" si="9"/>
        <v>315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2:A43"/>
    <mergeCell ref="B42:B43"/>
    <mergeCell ref="C42:E42"/>
    <mergeCell ref="F42:J42"/>
    <mergeCell ref="A47:C47"/>
    <mergeCell ref="A48:A49"/>
    <mergeCell ref="B48:B49"/>
    <mergeCell ref="C48:E48"/>
    <mergeCell ref="F48:J48"/>
    <mergeCell ref="A60:B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3"/>
  <sheetViews>
    <sheetView zoomScale="120" zoomScaleNormal="120" workbookViewId="0" topLeftCell="A1">
      <selection activeCell="D1" sqref="D1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46" t="s">
        <v>54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7"/>
      <c r="B5" s="49" t="s">
        <v>3</v>
      </c>
      <c r="C5" s="51" t="s">
        <v>4</v>
      </c>
      <c r="D5" s="51"/>
      <c r="E5" s="52"/>
      <c r="F5" s="53" t="s">
        <v>5</v>
      </c>
      <c r="G5" s="54"/>
      <c r="H5" s="54"/>
      <c r="I5" s="54"/>
      <c r="J5" s="55"/>
    </row>
    <row r="6" spans="1:10" ht="14.25">
      <c r="A6" s="48"/>
      <c r="B6" s="50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15958</v>
      </c>
      <c r="C7" s="9">
        <v>19033</v>
      </c>
      <c r="D7" s="9">
        <v>20986</v>
      </c>
      <c r="E7" s="10">
        <v>40019</v>
      </c>
      <c r="F7" s="8">
        <v>10389</v>
      </c>
      <c r="G7" s="9">
        <v>5935</v>
      </c>
      <c r="H7" s="9">
        <v>9046</v>
      </c>
      <c r="I7" s="9">
        <v>14981</v>
      </c>
      <c r="J7" s="11">
        <f>ROUND(I7/E7,3)</f>
        <v>0.374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8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49" t="s">
        <v>3</v>
      </c>
      <c r="C11" s="51" t="s">
        <v>4</v>
      </c>
      <c r="D11" s="51"/>
      <c r="E11" s="52"/>
      <c r="F11" s="60" t="s">
        <v>5</v>
      </c>
      <c r="G11" s="54"/>
      <c r="H11" s="54"/>
      <c r="I11" s="54"/>
      <c r="J11" s="55"/>
    </row>
    <row r="12" spans="1:10" ht="14.25">
      <c r="A12" s="59"/>
      <c r="B12" s="50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7747</v>
      </c>
      <c r="C13" s="15">
        <v>9200</v>
      </c>
      <c r="D13" s="15">
        <v>9973</v>
      </c>
      <c r="E13" s="16">
        <f aca="true" t="shared" si="0" ref="E13:E19">SUM(C13:D13)</f>
        <v>19173</v>
      </c>
      <c r="F13" s="17">
        <v>4469</v>
      </c>
      <c r="G13" s="15">
        <v>2517</v>
      </c>
      <c r="H13" s="15">
        <v>3896</v>
      </c>
      <c r="I13" s="15">
        <v>6413</v>
      </c>
      <c r="J13" s="18">
        <f aca="true" t="shared" si="1" ref="J13:J20">ROUND(I13/E13,3)</f>
        <v>0.334</v>
      </c>
    </row>
    <row r="14" spans="1:10" ht="14.25">
      <c r="A14" s="13" t="s">
        <v>10</v>
      </c>
      <c r="B14" s="14">
        <v>1553</v>
      </c>
      <c r="C14" s="15">
        <v>1969</v>
      </c>
      <c r="D14" s="15">
        <v>2195</v>
      </c>
      <c r="E14" s="16">
        <f t="shared" si="0"/>
        <v>4164</v>
      </c>
      <c r="F14" s="17">
        <v>1201</v>
      </c>
      <c r="G14" s="15">
        <v>735</v>
      </c>
      <c r="H14" s="15">
        <v>1068</v>
      </c>
      <c r="I14" s="15">
        <v>1803</v>
      </c>
      <c r="J14" s="18">
        <f t="shared" si="1"/>
        <v>0.433</v>
      </c>
    </row>
    <row r="15" spans="1:10" ht="14.25">
      <c r="A15" s="13" t="s">
        <v>11</v>
      </c>
      <c r="B15" s="14">
        <v>3764</v>
      </c>
      <c r="C15" s="15">
        <v>4260</v>
      </c>
      <c r="D15" s="15">
        <v>4739</v>
      </c>
      <c r="E15" s="16">
        <f t="shared" si="0"/>
        <v>8999</v>
      </c>
      <c r="F15" s="17">
        <v>2546</v>
      </c>
      <c r="G15" s="15">
        <v>1439</v>
      </c>
      <c r="H15" s="15">
        <v>2190</v>
      </c>
      <c r="I15" s="15">
        <v>3629</v>
      </c>
      <c r="J15" s="18">
        <f t="shared" si="1"/>
        <v>0.403</v>
      </c>
    </row>
    <row r="16" spans="1:10" ht="14.25">
      <c r="A16" s="13" t="s">
        <v>12</v>
      </c>
      <c r="B16" s="14">
        <v>846</v>
      </c>
      <c r="C16" s="15">
        <v>1111</v>
      </c>
      <c r="D16" s="15">
        <v>1182</v>
      </c>
      <c r="E16" s="16">
        <f t="shared" si="0"/>
        <v>2293</v>
      </c>
      <c r="F16" s="17">
        <v>628</v>
      </c>
      <c r="G16" s="15">
        <v>362</v>
      </c>
      <c r="H16" s="15">
        <v>544</v>
      </c>
      <c r="I16" s="15">
        <v>906</v>
      </c>
      <c r="J16" s="18">
        <f t="shared" si="1"/>
        <v>0.395</v>
      </c>
    </row>
    <row r="17" spans="1:10" ht="14.25">
      <c r="A17" s="13" t="s">
        <v>13</v>
      </c>
      <c r="B17" s="14">
        <v>707</v>
      </c>
      <c r="C17" s="15">
        <v>984</v>
      </c>
      <c r="D17" s="15">
        <v>1130</v>
      </c>
      <c r="E17" s="16">
        <f t="shared" si="0"/>
        <v>2114</v>
      </c>
      <c r="F17" s="17">
        <v>572</v>
      </c>
      <c r="G17" s="15">
        <v>345</v>
      </c>
      <c r="H17" s="15">
        <v>507</v>
      </c>
      <c r="I17" s="15">
        <v>852</v>
      </c>
      <c r="J17" s="18">
        <f t="shared" si="1"/>
        <v>0.403</v>
      </c>
    </row>
    <row r="18" spans="1:10" ht="14.25">
      <c r="A18" s="13" t="s">
        <v>14</v>
      </c>
      <c r="B18" s="14">
        <v>662</v>
      </c>
      <c r="C18" s="15">
        <v>772</v>
      </c>
      <c r="D18" s="15">
        <v>899</v>
      </c>
      <c r="E18" s="16">
        <f t="shared" si="0"/>
        <v>1671</v>
      </c>
      <c r="F18" s="17">
        <v>526</v>
      </c>
      <c r="G18" s="15">
        <v>295</v>
      </c>
      <c r="H18" s="15">
        <v>449</v>
      </c>
      <c r="I18" s="15">
        <v>744</v>
      </c>
      <c r="J18" s="18">
        <f t="shared" si="1"/>
        <v>0.445</v>
      </c>
    </row>
    <row r="19" spans="1:10" ht="14.25">
      <c r="A19" s="13" t="s">
        <v>15</v>
      </c>
      <c r="B19" s="14">
        <v>679</v>
      </c>
      <c r="C19" s="15">
        <v>737</v>
      </c>
      <c r="D19" s="15">
        <v>868</v>
      </c>
      <c r="E19" s="16">
        <f t="shared" si="0"/>
        <v>1605</v>
      </c>
      <c r="F19" s="17">
        <v>447</v>
      </c>
      <c r="G19" s="15">
        <v>242</v>
      </c>
      <c r="H19" s="15">
        <v>392</v>
      </c>
      <c r="I19" s="15">
        <v>634</v>
      </c>
      <c r="J19" s="18">
        <f t="shared" si="1"/>
        <v>0.395</v>
      </c>
    </row>
    <row r="20" spans="1:10" ht="15" thickBot="1">
      <c r="A20" s="19" t="s">
        <v>16</v>
      </c>
      <c r="B20" s="20">
        <f aca="true" t="shared" si="2" ref="B20:H20">SUM(B13:B19)</f>
        <v>15958</v>
      </c>
      <c r="C20" s="20">
        <f t="shared" si="2"/>
        <v>19033</v>
      </c>
      <c r="D20" s="20">
        <f t="shared" si="2"/>
        <v>20986</v>
      </c>
      <c r="E20" s="20">
        <f t="shared" si="2"/>
        <v>40019</v>
      </c>
      <c r="F20" s="40">
        <f t="shared" si="2"/>
        <v>10389</v>
      </c>
      <c r="G20" s="20">
        <f t="shared" si="2"/>
        <v>5935</v>
      </c>
      <c r="H20" s="20">
        <f t="shared" si="2"/>
        <v>9046</v>
      </c>
      <c r="I20" s="21">
        <v>14981</v>
      </c>
      <c r="J20" s="22">
        <f t="shared" si="1"/>
        <v>0.374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17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60" t="s">
        <v>18</v>
      </c>
      <c r="B24" s="61"/>
      <c r="C24" s="2" t="s">
        <v>0</v>
      </c>
      <c r="D24" s="2" t="s">
        <v>1</v>
      </c>
      <c r="E24" s="3" t="s">
        <v>2</v>
      </c>
      <c r="F24" s="60" t="s">
        <v>18</v>
      </c>
      <c r="G24" s="61"/>
      <c r="H24" s="2" t="s">
        <v>0</v>
      </c>
      <c r="I24" s="2" t="s">
        <v>1</v>
      </c>
      <c r="J24" s="3" t="s">
        <v>2</v>
      </c>
    </row>
    <row r="25" spans="1:10" ht="14.25">
      <c r="A25" s="62" t="s">
        <v>19</v>
      </c>
      <c r="B25" s="63"/>
      <c r="C25" s="15">
        <v>685</v>
      </c>
      <c r="D25" s="15">
        <v>614</v>
      </c>
      <c r="E25" s="16">
        <f aca="true" t="shared" si="3" ref="E25:E36">C25+D25</f>
        <v>1299</v>
      </c>
      <c r="F25" s="62" t="s">
        <v>20</v>
      </c>
      <c r="G25" s="64"/>
      <c r="H25" s="15">
        <v>1897</v>
      </c>
      <c r="I25" s="15">
        <v>1802</v>
      </c>
      <c r="J25" s="16">
        <f aca="true" t="shared" si="4" ref="J25:J35">H25+I25</f>
        <v>3699</v>
      </c>
    </row>
    <row r="26" spans="1:10" ht="14.25">
      <c r="A26" s="62" t="s">
        <v>21</v>
      </c>
      <c r="B26" s="63"/>
      <c r="C26" s="15">
        <v>774</v>
      </c>
      <c r="D26" s="15">
        <v>684</v>
      </c>
      <c r="E26" s="16">
        <f t="shared" si="3"/>
        <v>1458</v>
      </c>
      <c r="F26" s="62" t="s">
        <v>22</v>
      </c>
      <c r="G26" s="64"/>
      <c r="H26" s="15">
        <v>1168</v>
      </c>
      <c r="I26" s="15">
        <v>1374</v>
      </c>
      <c r="J26" s="16">
        <f t="shared" si="4"/>
        <v>2542</v>
      </c>
    </row>
    <row r="27" spans="1:10" ht="14.25">
      <c r="A27" s="62" t="s">
        <v>23</v>
      </c>
      <c r="B27" s="63"/>
      <c r="C27" s="15">
        <v>817</v>
      </c>
      <c r="D27" s="15">
        <v>745</v>
      </c>
      <c r="E27" s="16">
        <f t="shared" si="3"/>
        <v>1562</v>
      </c>
      <c r="F27" s="62" t="s">
        <v>24</v>
      </c>
      <c r="G27" s="64"/>
      <c r="H27" s="15">
        <v>1200</v>
      </c>
      <c r="I27" s="15">
        <v>1571</v>
      </c>
      <c r="J27" s="16">
        <f t="shared" si="4"/>
        <v>2771</v>
      </c>
    </row>
    <row r="28" spans="1:10" ht="14.25">
      <c r="A28" s="62" t="s">
        <v>25</v>
      </c>
      <c r="B28" s="63"/>
      <c r="C28" s="15">
        <v>867</v>
      </c>
      <c r="D28" s="15">
        <v>827</v>
      </c>
      <c r="E28" s="16">
        <f t="shared" si="3"/>
        <v>1694</v>
      </c>
      <c r="F28" s="62" t="s">
        <v>26</v>
      </c>
      <c r="G28" s="64"/>
      <c r="H28" s="15">
        <v>1360</v>
      </c>
      <c r="I28" s="15">
        <v>1993</v>
      </c>
      <c r="J28" s="16">
        <f t="shared" si="4"/>
        <v>3353</v>
      </c>
    </row>
    <row r="29" spans="1:10" ht="14.25">
      <c r="A29" s="62" t="s">
        <v>27</v>
      </c>
      <c r="B29" s="63"/>
      <c r="C29" s="15">
        <v>863</v>
      </c>
      <c r="D29" s="15">
        <v>714</v>
      </c>
      <c r="E29" s="16">
        <f t="shared" si="3"/>
        <v>1577</v>
      </c>
      <c r="F29" s="62" t="s">
        <v>28</v>
      </c>
      <c r="G29" s="64"/>
      <c r="H29" s="15">
        <v>1204</v>
      </c>
      <c r="I29" s="15">
        <v>1882</v>
      </c>
      <c r="J29" s="16">
        <f t="shared" si="4"/>
        <v>3086</v>
      </c>
    </row>
    <row r="30" spans="1:10" ht="14.25">
      <c r="A30" s="62" t="s">
        <v>29</v>
      </c>
      <c r="B30" s="63"/>
      <c r="C30" s="15">
        <v>799</v>
      </c>
      <c r="D30" s="15">
        <v>654</v>
      </c>
      <c r="E30" s="16">
        <f t="shared" si="3"/>
        <v>1453</v>
      </c>
      <c r="F30" s="62" t="s">
        <v>30</v>
      </c>
      <c r="G30" s="64"/>
      <c r="H30" s="15">
        <v>663</v>
      </c>
      <c r="I30" s="15">
        <v>1329</v>
      </c>
      <c r="J30" s="16">
        <f t="shared" si="4"/>
        <v>1992</v>
      </c>
    </row>
    <row r="31" spans="1:10" ht="14.25">
      <c r="A31" s="62" t="s">
        <v>31</v>
      </c>
      <c r="B31" s="63"/>
      <c r="C31" s="15">
        <v>898</v>
      </c>
      <c r="D31" s="15">
        <v>781</v>
      </c>
      <c r="E31" s="16">
        <f t="shared" si="3"/>
        <v>1679</v>
      </c>
      <c r="F31" s="62" t="s">
        <v>32</v>
      </c>
      <c r="G31" s="64"/>
      <c r="H31" s="15">
        <v>276</v>
      </c>
      <c r="I31" s="15">
        <v>642</v>
      </c>
      <c r="J31" s="16">
        <f t="shared" si="4"/>
        <v>918</v>
      </c>
    </row>
    <row r="32" spans="1:10" ht="14.25">
      <c r="A32" s="62" t="s">
        <v>33</v>
      </c>
      <c r="B32" s="63"/>
      <c r="C32" s="15">
        <v>1008</v>
      </c>
      <c r="D32" s="15">
        <v>874</v>
      </c>
      <c r="E32" s="16">
        <f t="shared" si="3"/>
        <v>1882</v>
      </c>
      <c r="F32" s="62" t="s">
        <v>34</v>
      </c>
      <c r="G32" s="64"/>
      <c r="H32" s="15">
        <v>52</v>
      </c>
      <c r="I32" s="15">
        <v>215</v>
      </c>
      <c r="J32" s="16">
        <f t="shared" si="4"/>
        <v>267</v>
      </c>
    </row>
    <row r="33" spans="1:10" ht="14.25">
      <c r="A33" s="62" t="s">
        <v>35</v>
      </c>
      <c r="B33" s="63"/>
      <c r="C33" s="15">
        <v>926</v>
      </c>
      <c r="D33" s="15">
        <v>837</v>
      </c>
      <c r="E33" s="16">
        <f t="shared" si="3"/>
        <v>1763</v>
      </c>
      <c r="F33" s="62" t="s">
        <v>36</v>
      </c>
      <c r="G33" s="64"/>
      <c r="H33" s="15">
        <v>12</v>
      </c>
      <c r="I33" s="15">
        <v>39</v>
      </c>
      <c r="J33" s="16">
        <f t="shared" si="4"/>
        <v>51</v>
      </c>
    </row>
    <row r="34" spans="1:10" ht="14.25">
      <c r="A34" s="62" t="s">
        <v>37</v>
      </c>
      <c r="B34" s="63"/>
      <c r="C34" s="15">
        <v>879</v>
      </c>
      <c r="D34" s="15">
        <v>858</v>
      </c>
      <c r="E34" s="16">
        <f t="shared" si="3"/>
        <v>1737</v>
      </c>
      <c r="F34" s="62" t="s">
        <v>38</v>
      </c>
      <c r="G34" s="64"/>
      <c r="H34" s="15">
        <v>0</v>
      </c>
      <c r="I34" s="15">
        <v>1</v>
      </c>
      <c r="J34" s="16">
        <f t="shared" si="4"/>
        <v>1</v>
      </c>
    </row>
    <row r="35" spans="1:10" ht="14.25">
      <c r="A35" s="62" t="s">
        <v>39</v>
      </c>
      <c r="B35" s="63"/>
      <c r="C35" s="15">
        <v>1161</v>
      </c>
      <c r="D35" s="15">
        <v>1143</v>
      </c>
      <c r="E35" s="16">
        <f t="shared" si="3"/>
        <v>2304</v>
      </c>
      <c r="F35" s="62" t="s">
        <v>40</v>
      </c>
      <c r="G35" s="64"/>
      <c r="H35" s="15">
        <v>0</v>
      </c>
      <c r="I35" s="15">
        <v>0</v>
      </c>
      <c r="J35" s="16">
        <f t="shared" si="4"/>
        <v>0</v>
      </c>
    </row>
    <row r="36" spans="1:10" ht="15" thickBot="1">
      <c r="A36" s="65" t="s">
        <v>41</v>
      </c>
      <c r="B36" s="66"/>
      <c r="C36" s="9">
        <v>1524</v>
      </c>
      <c r="D36" s="9">
        <v>1407</v>
      </c>
      <c r="E36" s="10">
        <f t="shared" si="3"/>
        <v>2931</v>
      </c>
      <c r="F36" s="67" t="s">
        <v>42</v>
      </c>
      <c r="G36" s="68"/>
      <c r="H36" s="9">
        <f>C25+C26+C27+C28+C29+C30+C31+C32+C33+C34+C35+C36+H25+H26+H27+H28+H29+H30+H31+H32+H33+H34+H35</f>
        <v>19033</v>
      </c>
      <c r="I36" s="9">
        <f>D25+D26+D27+D28+D29+D30+D31+D32+D33+D34+D35+D36+I25+I26+I27+I28+I29+I30+I31+I32+I33+I34+I35</f>
        <v>20986</v>
      </c>
      <c r="J36" s="10">
        <f>E25+E26+E27+E28+E29+E30+E31+E32+E33+E34+E35+E36+J25+J26+J27+J28+J29+J30+J31+J32+J33+J34+J35</f>
        <v>40019</v>
      </c>
    </row>
    <row r="37" spans="1:10" ht="14.25">
      <c r="A37" s="69"/>
      <c r="B37" s="70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6" t="s">
        <v>53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47"/>
      <c r="B42" s="49" t="s">
        <v>43</v>
      </c>
      <c r="C42" s="51" t="s">
        <v>4</v>
      </c>
      <c r="D42" s="51"/>
      <c r="E42" s="52"/>
      <c r="F42" s="53" t="s">
        <v>5</v>
      </c>
      <c r="G42" s="54"/>
      <c r="H42" s="54"/>
      <c r="I42" s="54"/>
      <c r="J42" s="55"/>
    </row>
    <row r="43" spans="1:10" ht="14.25">
      <c r="A43" s="48"/>
      <c r="B43" s="50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283</v>
      </c>
      <c r="C44" s="9">
        <v>106</v>
      </c>
      <c r="D44" s="9">
        <v>208</v>
      </c>
      <c r="E44" s="10">
        <f>SUM(C44:D44)</f>
        <v>314</v>
      </c>
      <c r="F44" s="8">
        <v>20</v>
      </c>
      <c r="G44" s="9">
        <v>11</v>
      </c>
      <c r="H44" s="9">
        <v>14</v>
      </c>
      <c r="I44" s="9">
        <f>SUM(G44:H44)</f>
        <v>25</v>
      </c>
      <c r="J44" s="11">
        <f>ROUND(I44/E44,3)</f>
        <v>0.08</v>
      </c>
    </row>
    <row r="47" spans="1:10" ht="15" thickBot="1">
      <c r="A47" s="56" t="s">
        <v>8</v>
      </c>
      <c r="B47" s="56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49" t="s">
        <v>43</v>
      </c>
      <c r="C48" s="51" t="s">
        <v>4</v>
      </c>
      <c r="D48" s="51"/>
      <c r="E48" s="52"/>
      <c r="F48" s="60" t="s">
        <v>5</v>
      </c>
      <c r="G48" s="54"/>
      <c r="H48" s="54"/>
      <c r="I48" s="54"/>
      <c r="J48" s="55"/>
    </row>
    <row r="49" spans="1:10" ht="14.25">
      <c r="A49" s="59"/>
      <c r="B49" s="50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154</v>
      </c>
      <c r="C50" s="30">
        <v>63</v>
      </c>
      <c r="D50" s="30">
        <v>111</v>
      </c>
      <c r="E50" s="31">
        <f aca="true" t="shared" si="5" ref="E50:E56">SUM(C50:D50)</f>
        <v>174</v>
      </c>
      <c r="F50" s="32">
        <v>10</v>
      </c>
      <c r="G50" s="33">
        <v>7</v>
      </c>
      <c r="H50" s="33">
        <v>5</v>
      </c>
      <c r="I50" s="33">
        <v>12</v>
      </c>
      <c r="J50" s="18">
        <f aca="true" t="shared" si="6" ref="J50:J57">ROUND(I50/E50,3)</f>
        <v>0.069</v>
      </c>
    </row>
    <row r="51" spans="1:10" ht="14.25">
      <c r="A51" s="13" t="s">
        <v>10</v>
      </c>
      <c r="B51" s="29">
        <v>32</v>
      </c>
      <c r="C51" s="30">
        <v>13</v>
      </c>
      <c r="D51" s="34">
        <v>19</v>
      </c>
      <c r="E51" s="31">
        <f t="shared" si="5"/>
        <v>32</v>
      </c>
      <c r="F51" s="32">
        <v>0</v>
      </c>
      <c r="G51" s="33">
        <v>0</v>
      </c>
      <c r="H51" s="33">
        <v>0</v>
      </c>
      <c r="I51" s="33">
        <v>0</v>
      </c>
      <c r="J51" s="18">
        <f t="shared" si="6"/>
        <v>0</v>
      </c>
    </row>
    <row r="52" spans="1:10" ht="14.25">
      <c r="A52" s="13" t="s">
        <v>11</v>
      </c>
      <c r="B52" s="29">
        <v>58</v>
      </c>
      <c r="C52" s="30">
        <v>16</v>
      </c>
      <c r="D52" s="30">
        <v>51</v>
      </c>
      <c r="E52" s="31">
        <f t="shared" si="5"/>
        <v>67</v>
      </c>
      <c r="F52" s="32">
        <v>9</v>
      </c>
      <c r="G52" s="33">
        <v>3</v>
      </c>
      <c r="H52" s="33">
        <v>8</v>
      </c>
      <c r="I52" s="33">
        <v>11</v>
      </c>
      <c r="J52" s="18">
        <f t="shared" si="6"/>
        <v>0.164</v>
      </c>
    </row>
    <row r="53" spans="1:10" ht="14.25">
      <c r="A53" s="13" t="s">
        <v>12</v>
      </c>
      <c r="B53" s="29">
        <v>11</v>
      </c>
      <c r="C53" s="30">
        <v>1</v>
      </c>
      <c r="D53" s="30">
        <v>11</v>
      </c>
      <c r="E53" s="31">
        <f t="shared" si="5"/>
        <v>12</v>
      </c>
      <c r="F53" s="32">
        <v>1</v>
      </c>
      <c r="G53" s="33">
        <v>1</v>
      </c>
      <c r="H53" s="33">
        <v>1</v>
      </c>
      <c r="I53" s="33">
        <v>2</v>
      </c>
      <c r="J53" s="18">
        <f t="shared" si="6"/>
        <v>0.167</v>
      </c>
    </row>
    <row r="54" spans="1:10" ht="14.25">
      <c r="A54" s="13" t="s">
        <v>13</v>
      </c>
      <c r="B54" s="29">
        <v>15</v>
      </c>
      <c r="C54" s="30">
        <v>9</v>
      </c>
      <c r="D54" s="30">
        <v>7</v>
      </c>
      <c r="E54" s="31">
        <f t="shared" si="5"/>
        <v>16</v>
      </c>
      <c r="F54" s="32">
        <v>0</v>
      </c>
      <c r="G54" s="33">
        <v>0</v>
      </c>
      <c r="H54" s="33">
        <v>0</v>
      </c>
      <c r="I54" s="33">
        <v>0</v>
      </c>
      <c r="J54" s="18">
        <f t="shared" si="6"/>
        <v>0</v>
      </c>
    </row>
    <row r="55" spans="1:10" ht="14.25">
      <c r="A55" s="13" t="s">
        <v>14</v>
      </c>
      <c r="B55" s="29">
        <v>5</v>
      </c>
      <c r="C55" s="30">
        <v>3</v>
      </c>
      <c r="D55" s="30">
        <v>2</v>
      </c>
      <c r="E55" s="31">
        <f t="shared" si="5"/>
        <v>5</v>
      </c>
      <c r="F55" s="32">
        <v>0</v>
      </c>
      <c r="G55" s="33">
        <v>0</v>
      </c>
      <c r="H55" s="33">
        <v>0</v>
      </c>
      <c r="I55" s="33">
        <v>0</v>
      </c>
      <c r="J55" s="18">
        <f t="shared" si="6"/>
        <v>0</v>
      </c>
    </row>
    <row r="56" spans="1:10" ht="14.25">
      <c r="A56" s="13" t="s">
        <v>15</v>
      </c>
      <c r="B56" s="29">
        <v>8</v>
      </c>
      <c r="C56" s="30">
        <v>1</v>
      </c>
      <c r="D56" s="30">
        <v>7</v>
      </c>
      <c r="E56" s="31">
        <f t="shared" si="5"/>
        <v>8</v>
      </c>
      <c r="F56" s="32">
        <v>0</v>
      </c>
      <c r="G56" s="33">
        <v>0</v>
      </c>
      <c r="H56" s="33">
        <v>0</v>
      </c>
      <c r="I56" s="33">
        <v>0</v>
      </c>
      <c r="J56" s="18">
        <f t="shared" si="6"/>
        <v>0</v>
      </c>
    </row>
    <row r="57" spans="1:10" ht="15" thickBot="1">
      <c r="A57" s="19" t="s">
        <v>16</v>
      </c>
      <c r="B57" s="35">
        <f aca="true" t="shared" si="7" ref="B57:I57">SUM(B50:B56)</f>
        <v>283</v>
      </c>
      <c r="C57" s="36">
        <f t="shared" si="7"/>
        <v>106</v>
      </c>
      <c r="D57" s="36">
        <f t="shared" si="7"/>
        <v>208</v>
      </c>
      <c r="E57" s="37">
        <f t="shared" si="7"/>
        <v>314</v>
      </c>
      <c r="F57" s="38">
        <f t="shared" si="7"/>
        <v>20</v>
      </c>
      <c r="G57" s="37">
        <f t="shared" si="7"/>
        <v>11</v>
      </c>
      <c r="H57" s="37">
        <f t="shared" si="7"/>
        <v>14</v>
      </c>
      <c r="I57" s="37">
        <f t="shared" si="7"/>
        <v>25</v>
      </c>
      <c r="J57" s="11">
        <f t="shared" si="6"/>
        <v>0.08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56" t="s">
        <v>17</v>
      </c>
      <c r="B60" s="56"/>
      <c r="C60" s="1"/>
      <c r="D60" s="1"/>
      <c r="E60" s="1"/>
      <c r="F60" s="1"/>
      <c r="G60" s="1"/>
      <c r="H60" s="1"/>
      <c r="I60" s="1"/>
      <c r="J60" s="1"/>
    </row>
    <row r="61" spans="1:10" ht="14.25">
      <c r="A61" s="60" t="s">
        <v>18</v>
      </c>
      <c r="B61" s="61"/>
      <c r="C61" s="2" t="s">
        <v>0</v>
      </c>
      <c r="D61" s="2" t="s">
        <v>1</v>
      </c>
      <c r="E61" s="3" t="s">
        <v>2</v>
      </c>
      <c r="F61" s="60" t="s">
        <v>18</v>
      </c>
      <c r="G61" s="61"/>
      <c r="H61" s="2" t="s">
        <v>0</v>
      </c>
      <c r="I61" s="2" t="s">
        <v>1</v>
      </c>
      <c r="J61" s="3" t="s">
        <v>2</v>
      </c>
    </row>
    <row r="62" spans="1:10" ht="14.25">
      <c r="A62" s="62" t="s">
        <v>19</v>
      </c>
      <c r="B62" s="63"/>
      <c r="C62" s="15">
        <v>1</v>
      </c>
      <c r="D62" s="15">
        <v>0</v>
      </c>
      <c r="E62" s="16">
        <f aca="true" t="shared" si="8" ref="E62:E73">SUM(C62+D62)</f>
        <v>1</v>
      </c>
      <c r="F62" s="62" t="s">
        <v>20</v>
      </c>
      <c r="G62" s="64"/>
      <c r="H62" s="15">
        <v>5</v>
      </c>
      <c r="I62" s="15">
        <v>5</v>
      </c>
      <c r="J62" s="16">
        <f aca="true" t="shared" si="9" ref="J62:J73">SUM(H62+I62)</f>
        <v>10</v>
      </c>
    </row>
    <row r="63" spans="1:10" ht="14.25">
      <c r="A63" s="62" t="s">
        <v>21</v>
      </c>
      <c r="B63" s="63"/>
      <c r="C63" s="15">
        <v>3</v>
      </c>
      <c r="D63" s="15">
        <v>2</v>
      </c>
      <c r="E63" s="16">
        <f t="shared" si="8"/>
        <v>5</v>
      </c>
      <c r="F63" s="62" t="s">
        <v>22</v>
      </c>
      <c r="G63" s="64"/>
      <c r="H63" s="15">
        <v>4</v>
      </c>
      <c r="I63" s="15">
        <v>4</v>
      </c>
      <c r="J63" s="16">
        <f t="shared" si="9"/>
        <v>8</v>
      </c>
    </row>
    <row r="64" spans="1:10" ht="14.25">
      <c r="A64" s="62" t="s">
        <v>23</v>
      </c>
      <c r="B64" s="63"/>
      <c r="C64" s="15">
        <v>3</v>
      </c>
      <c r="D64" s="15">
        <v>3</v>
      </c>
      <c r="E64" s="16">
        <f t="shared" si="8"/>
        <v>6</v>
      </c>
      <c r="F64" s="62" t="s">
        <v>24</v>
      </c>
      <c r="G64" s="64"/>
      <c r="H64" s="15">
        <v>6</v>
      </c>
      <c r="I64" s="15">
        <v>1</v>
      </c>
      <c r="J64" s="16">
        <f t="shared" si="9"/>
        <v>7</v>
      </c>
    </row>
    <row r="65" spans="1:10" ht="14.25">
      <c r="A65" s="62" t="s">
        <v>25</v>
      </c>
      <c r="B65" s="63"/>
      <c r="C65" s="15">
        <v>5</v>
      </c>
      <c r="D65" s="15">
        <v>6</v>
      </c>
      <c r="E65" s="16">
        <f t="shared" si="8"/>
        <v>11</v>
      </c>
      <c r="F65" s="62" t="s">
        <v>26</v>
      </c>
      <c r="G65" s="64"/>
      <c r="H65" s="15">
        <v>0</v>
      </c>
      <c r="I65" s="15">
        <v>1</v>
      </c>
      <c r="J65" s="16">
        <f t="shared" si="9"/>
        <v>1</v>
      </c>
    </row>
    <row r="66" spans="1:10" ht="14.25">
      <c r="A66" s="62" t="s">
        <v>27</v>
      </c>
      <c r="B66" s="63"/>
      <c r="C66" s="15">
        <v>24</v>
      </c>
      <c r="D66" s="15">
        <v>32</v>
      </c>
      <c r="E66" s="16">
        <f t="shared" si="8"/>
        <v>56</v>
      </c>
      <c r="F66" s="62" t="s">
        <v>28</v>
      </c>
      <c r="G66" s="64"/>
      <c r="H66" s="15">
        <v>1</v>
      </c>
      <c r="I66" s="15">
        <v>3</v>
      </c>
      <c r="J66" s="16">
        <f t="shared" si="9"/>
        <v>4</v>
      </c>
    </row>
    <row r="67" spans="1:10" ht="14.25">
      <c r="A67" s="62" t="s">
        <v>29</v>
      </c>
      <c r="B67" s="63"/>
      <c r="C67" s="15">
        <v>21</v>
      </c>
      <c r="D67" s="15">
        <v>32</v>
      </c>
      <c r="E67" s="16">
        <f t="shared" si="8"/>
        <v>53</v>
      </c>
      <c r="F67" s="62" t="s">
        <v>30</v>
      </c>
      <c r="G67" s="64"/>
      <c r="H67" s="15">
        <v>0</v>
      </c>
      <c r="I67" s="15">
        <v>4</v>
      </c>
      <c r="J67" s="16">
        <f t="shared" si="9"/>
        <v>4</v>
      </c>
    </row>
    <row r="68" spans="1:10" ht="14.25">
      <c r="A68" s="62" t="s">
        <v>31</v>
      </c>
      <c r="B68" s="63"/>
      <c r="C68" s="15">
        <v>7</v>
      </c>
      <c r="D68" s="15">
        <v>41</v>
      </c>
      <c r="E68" s="16">
        <f t="shared" si="8"/>
        <v>48</v>
      </c>
      <c r="F68" s="62" t="s">
        <v>32</v>
      </c>
      <c r="G68" s="64"/>
      <c r="H68" s="15">
        <v>0</v>
      </c>
      <c r="I68" s="15">
        <v>1</v>
      </c>
      <c r="J68" s="16">
        <f t="shared" si="9"/>
        <v>1</v>
      </c>
    </row>
    <row r="69" spans="1:10" ht="14.25">
      <c r="A69" s="62" t="s">
        <v>33</v>
      </c>
      <c r="B69" s="63"/>
      <c r="C69" s="15">
        <v>7</v>
      </c>
      <c r="D69" s="15">
        <v>32</v>
      </c>
      <c r="E69" s="16">
        <f t="shared" si="8"/>
        <v>39</v>
      </c>
      <c r="F69" s="62" t="s">
        <v>34</v>
      </c>
      <c r="G69" s="64"/>
      <c r="H69" s="15">
        <v>0</v>
      </c>
      <c r="I69" s="15">
        <v>0</v>
      </c>
      <c r="J69" s="16">
        <f t="shared" si="9"/>
        <v>0</v>
      </c>
    </row>
    <row r="70" spans="1:10" ht="14.25">
      <c r="A70" s="62" t="s">
        <v>35</v>
      </c>
      <c r="B70" s="63"/>
      <c r="C70" s="15">
        <v>4</v>
      </c>
      <c r="D70" s="15">
        <v>20</v>
      </c>
      <c r="E70" s="16">
        <f t="shared" si="8"/>
        <v>24</v>
      </c>
      <c r="F70" s="62" t="s">
        <v>36</v>
      </c>
      <c r="G70" s="64"/>
      <c r="H70" s="15">
        <v>0</v>
      </c>
      <c r="I70" s="15">
        <v>0</v>
      </c>
      <c r="J70" s="16">
        <f t="shared" si="9"/>
        <v>0</v>
      </c>
    </row>
    <row r="71" spans="1:10" ht="14.25">
      <c r="A71" s="62" t="s">
        <v>37</v>
      </c>
      <c r="B71" s="63"/>
      <c r="C71" s="15">
        <v>6</v>
      </c>
      <c r="D71" s="15">
        <v>11</v>
      </c>
      <c r="E71" s="16">
        <f t="shared" si="8"/>
        <v>17</v>
      </c>
      <c r="F71" s="62" t="s">
        <v>38</v>
      </c>
      <c r="G71" s="64"/>
      <c r="H71" s="15">
        <v>0</v>
      </c>
      <c r="I71" s="15">
        <v>0</v>
      </c>
      <c r="J71" s="16">
        <f t="shared" si="9"/>
        <v>0</v>
      </c>
    </row>
    <row r="72" spans="1:10" ht="14.25">
      <c r="A72" s="62" t="s">
        <v>39</v>
      </c>
      <c r="B72" s="63"/>
      <c r="C72" s="15">
        <v>5</v>
      </c>
      <c r="D72" s="15">
        <v>5</v>
      </c>
      <c r="E72" s="16">
        <f t="shared" si="8"/>
        <v>10</v>
      </c>
      <c r="F72" s="62" t="s">
        <v>40</v>
      </c>
      <c r="G72" s="64"/>
      <c r="H72" s="15">
        <v>0</v>
      </c>
      <c r="I72" s="15">
        <v>0</v>
      </c>
      <c r="J72" s="16">
        <f t="shared" si="9"/>
        <v>0</v>
      </c>
    </row>
    <row r="73" spans="1:10" ht="15" thickBot="1">
      <c r="A73" s="65" t="s">
        <v>41</v>
      </c>
      <c r="B73" s="66"/>
      <c r="C73" s="9">
        <v>4</v>
      </c>
      <c r="D73" s="9">
        <v>5</v>
      </c>
      <c r="E73" s="10">
        <f t="shared" si="8"/>
        <v>9</v>
      </c>
      <c r="F73" s="67" t="s">
        <v>42</v>
      </c>
      <c r="G73" s="68"/>
      <c r="H73" s="39">
        <f>SUM((SUM(C62:C73)+(SUM(H62:H72))))</f>
        <v>106</v>
      </c>
      <c r="I73" s="9">
        <f>SUM((SUM(D62:D73)+(SUM(I62:I72))))</f>
        <v>208</v>
      </c>
      <c r="J73" s="10">
        <f t="shared" si="9"/>
        <v>314</v>
      </c>
    </row>
  </sheetData>
  <sheetProtection/>
  <mergeCells count="75">
    <mergeCell ref="A72:B72"/>
    <mergeCell ref="F72:G72"/>
    <mergeCell ref="A73:B73"/>
    <mergeCell ref="F73:G73"/>
    <mergeCell ref="A70:B70"/>
    <mergeCell ref="F70:G70"/>
    <mergeCell ref="A71:B71"/>
    <mergeCell ref="F71:G71"/>
    <mergeCell ref="A68:B68"/>
    <mergeCell ref="F68:G68"/>
    <mergeCell ref="A69:B69"/>
    <mergeCell ref="F69:G69"/>
    <mergeCell ref="A66:B66"/>
    <mergeCell ref="F66:G66"/>
    <mergeCell ref="A67:B67"/>
    <mergeCell ref="F67:G67"/>
    <mergeCell ref="A64:B64"/>
    <mergeCell ref="F64:G64"/>
    <mergeCell ref="A65:B65"/>
    <mergeCell ref="F65:G65"/>
    <mergeCell ref="A62:B62"/>
    <mergeCell ref="F62:G62"/>
    <mergeCell ref="A63:B63"/>
    <mergeCell ref="F63:G63"/>
    <mergeCell ref="F48:J48"/>
    <mergeCell ref="A60:B60"/>
    <mergeCell ref="A61:B61"/>
    <mergeCell ref="F61:G61"/>
    <mergeCell ref="A47:C47"/>
    <mergeCell ref="A48:A49"/>
    <mergeCell ref="B48:B49"/>
    <mergeCell ref="C48:E48"/>
    <mergeCell ref="A37:B37"/>
    <mergeCell ref="A39:J39"/>
    <mergeCell ref="A42:A43"/>
    <mergeCell ref="B42:B43"/>
    <mergeCell ref="C42:E42"/>
    <mergeCell ref="F42:J42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F11:J11"/>
    <mergeCell ref="A23:B23"/>
    <mergeCell ref="A24:B24"/>
    <mergeCell ref="F24:G24"/>
    <mergeCell ref="A10:C10"/>
    <mergeCell ref="A11:A12"/>
    <mergeCell ref="B11:B12"/>
    <mergeCell ref="C11:E11"/>
    <mergeCell ref="A2:J2"/>
    <mergeCell ref="A5:A6"/>
    <mergeCell ref="B5:B6"/>
    <mergeCell ref="C5:E5"/>
    <mergeCell ref="F5:J5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3"/>
  <sheetViews>
    <sheetView zoomScale="120" zoomScaleNormal="120" workbookViewId="0" topLeftCell="A1">
      <selection activeCell="E37" sqref="E37"/>
    </sheetView>
  </sheetViews>
  <sheetFormatPr defaultColWidth="9.00390625" defaultRowHeight="13.5"/>
  <cols>
    <col min="7" max="7" width="10.00390625" style="0" bestFit="1" customWidth="1"/>
    <col min="9" max="9" width="10.00390625" style="0" bestFit="1" customWidth="1"/>
  </cols>
  <sheetData>
    <row r="2" spans="1:10" ht="14.25">
      <c r="A2" s="46" t="s">
        <v>55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7"/>
      <c r="B5" s="49" t="s">
        <v>3</v>
      </c>
      <c r="C5" s="51" t="s">
        <v>4</v>
      </c>
      <c r="D5" s="51"/>
      <c r="E5" s="52"/>
      <c r="F5" s="53" t="s">
        <v>5</v>
      </c>
      <c r="G5" s="54"/>
      <c r="H5" s="54"/>
      <c r="I5" s="54"/>
      <c r="J5" s="55"/>
    </row>
    <row r="6" spans="1:10" ht="14.25">
      <c r="A6" s="48"/>
      <c r="B6" s="50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15953</v>
      </c>
      <c r="C7" s="9">
        <v>19015</v>
      </c>
      <c r="D7" s="9">
        <v>20972</v>
      </c>
      <c r="E7" s="10">
        <f>SUM(C7:D7)</f>
        <v>39987</v>
      </c>
      <c r="F7" s="8">
        <v>10388</v>
      </c>
      <c r="G7" s="9">
        <v>5933</v>
      </c>
      <c r="H7" s="9">
        <v>9051</v>
      </c>
      <c r="I7" s="9">
        <v>14984</v>
      </c>
      <c r="J7" s="11">
        <f>ROUND(I7/E7,3)</f>
        <v>0.375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8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49" t="s">
        <v>3</v>
      </c>
      <c r="C11" s="51" t="s">
        <v>4</v>
      </c>
      <c r="D11" s="51"/>
      <c r="E11" s="52"/>
      <c r="F11" s="60" t="s">
        <v>5</v>
      </c>
      <c r="G11" s="54"/>
      <c r="H11" s="54"/>
      <c r="I11" s="54"/>
      <c r="J11" s="55"/>
    </row>
    <row r="12" spans="1:10" ht="14.25">
      <c r="A12" s="59"/>
      <c r="B12" s="50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7749</v>
      </c>
      <c r="C13" s="15">
        <v>9204</v>
      </c>
      <c r="D13" s="15">
        <v>9967</v>
      </c>
      <c r="E13" s="16">
        <f aca="true" t="shared" si="0" ref="E13:E19">SUM(C13:D13)</f>
        <v>19171</v>
      </c>
      <c r="F13" s="17">
        <v>4471</v>
      </c>
      <c r="G13" s="15">
        <v>2514</v>
      </c>
      <c r="H13" s="15">
        <v>3903</v>
      </c>
      <c r="I13" s="15">
        <v>6417</v>
      </c>
      <c r="J13" s="18">
        <f aca="true" t="shared" si="1" ref="J13:J20">ROUND(I13/E13,3)</f>
        <v>0.335</v>
      </c>
    </row>
    <row r="14" spans="1:10" ht="14.25">
      <c r="A14" s="13" t="s">
        <v>10</v>
      </c>
      <c r="B14" s="14">
        <v>1555</v>
      </c>
      <c r="C14" s="15">
        <v>1965</v>
      </c>
      <c r="D14" s="15">
        <v>2196</v>
      </c>
      <c r="E14" s="16">
        <f t="shared" si="0"/>
        <v>4161</v>
      </c>
      <c r="F14" s="17">
        <v>1200</v>
      </c>
      <c r="G14" s="15">
        <v>735</v>
      </c>
      <c r="H14" s="15">
        <v>1067</v>
      </c>
      <c r="I14" s="15">
        <v>1802</v>
      </c>
      <c r="J14" s="18">
        <f t="shared" si="1"/>
        <v>0.433</v>
      </c>
    </row>
    <row r="15" spans="1:10" ht="14.25">
      <c r="A15" s="13" t="s">
        <v>11</v>
      </c>
      <c r="B15" s="14">
        <v>3760</v>
      </c>
      <c r="C15" s="15">
        <v>4254</v>
      </c>
      <c r="D15" s="15">
        <v>4734</v>
      </c>
      <c r="E15" s="16">
        <f t="shared" si="0"/>
        <v>8988</v>
      </c>
      <c r="F15" s="17">
        <v>2544</v>
      </c>
      <c r="G15" s="15">
        <v>1438</v>
      </c>
      <c r="H15" s="15">
        <v>2190</v>
      </c>
      <c r="I15" s="15">
        <v>3628</v>
      </c>
      <c r="J15" s="18">
        <f t="shared" si="1"/>
        <v>0.404</v>
      </c>
    </row>
    <row r="16" spans="1:10" ht="14.25">
      <c r="A16" s="13" t="s">
        <v>12</v>
      </c>
      <c r="B16" s="14">
        <v>844</v>
      </c>
      <c r="C16" s="15">
        <v>1107</v>
      </c>
      <c r="D16" s="15">
        <v>1179</v>
      </c>
      <c r="E16" s="16">
        <f t="shared" si="0"/>
        <v>2286</v>
      </c>
      <c r="F16" s="17">
        <v>626</v>
      </c>
      <c r="G16" s="15">
        <v>361</v>
      </c>
      <c r="H16" s="15">
        <v>543</v>
      </c>
      <c r="I16" s="15">
        <v>904</v>
      </c>
      <c r="J16" s="18">
        <f t="shared" si="1"/>
        <v>0.395</v>
      </c>
    </row>
    <row r="17" spans="1:10" ht="14.25">
      <c r="A17" s="13" t="s">
        <v>13</v>
      </c>
      <c r="B17" s="14">
        <v>705</v>
      </c>
      <c r="C17" s="15">
        <v>982</v>
      </c>
      <c r="D17" s="15">
        <v>1131</v>
      </c>
      <c r="E17" s="16">
        <f t="shared" si="0"/>
        <v>2113</v>
      </c>
      <c r="F17" s="17">
        <v>571</v>
      </c>
      <c r="G17" s="15">
        <v>344</v>
      </c>
      <c r="H17" s="15">
        <v>507</v>
      </c>
      <c r="I17" s="15">
        <v>851</v>
      </c>
      <c r="J17" s="18">
        <f t="shared" si="1"/>
        <v>0.403</v>
      </c>
    </row>
    <row r="18" spans="1:10" ht="14.25">
      <c r="A18" s="13" t="s">
        <v>14</v>
      </c>
      <c r="B18" s="14">
        <v>662</v>
      </c>
      <c r="C18" s="15">
        <v>768</v>
      </c>
      <c r="D18" s="15">
        <v>898</v>
      </c>
      <c r="E18" s="16">
        <f t="shared" si="0"/>
        <v>1666</v>
      </c>
      <c r="F18" s="17">
        <v>528</v>
      </c>
      <c r="G18" s="15">
        <v>297</v>
      </c>
      <c r="H18" s="15">
        <v>449</v>
      </c>
      <c r="I18" s="15">
        <v>746</v>
      </c>
      <c r="J18" s="18">
        <f t="shared" si="1"/>
        <v>0.448</v>
      </c>
    </row>
    <row r="19" spans="1:10" ht="14.25">
      <c r="A19" s="13" t="s">
        <v>15</v>
      </c>
      <c r="B19" s="14">
        <v>678</v>
      </c>
      <c r="C19" s="15">
        <v>735</v>
      </c>
      <c r="D19" s="15">
        <v>867</v>
      </c>
      <c r="E19" s="16">
        <f t="shared" si="0"/>
        <v>1602</v>
      </c>
      <c r="F19" s="17">
        <v>448</v>
      </c>
      <c r="G19" s="15">
        <v>244</v>
      </c>
      <c r="H19" s="15">
        <v>392</v>
      </c>
      <c r="I19" s="15">
        <v>636</v>
      </c>
      <c r="J19" s="18">
        <f t="shared" si="1"/>
        <v>0.397</v>
      </c>
    </row>
    <row r="20" spans="1:10" ht="15" thickBot="1">
      <c r="A20" s="19" t="s">
        <v>16</v>
      </c>
      <c r="B20" s="20">
        <f aca="true" t="shared" si="2" ref="B20:H20">SUM(B13:B19)</f>
        <v>15953</v>
      </c>
      <c r="C20" s="20">
        <f t="shared" si="2"/>
        <v>19015</v>
      </c>
      <c r="D20" s="20">
        <f t="shared" si="2"/>
        <v>20972</v>
      </c>
      <c r="E20" s="20">
        <f t="shared" si="2"/>
        <v>39987</v>
      </c>
      <c r="F20" s="40">
        <f t="shared" si="2"/>
        <v>10388</v>
      </c>
      <c r="G20" s="20">
        <f t="shared" si="2"/>
        <v>5933</v>
      </c>
      <c r="H20" s="20">
        <f t="shared" si="2"/>
        <v>9051</v>
      </c>
      <c r="I20" s="21">
        <f>SUM(G20:H20)</f>
        <v>14984</v>
      </c>
      <c r="J20" s="22">
        <f t="shared" si="1"/>
        <v>0.375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17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60" t="s">
        <v>18</v>
      </c>
      <c r="B24" s="61"/>
      <c r="C24" s="2" t="s">
        <v>0</v>
      </c>
      <c r="D24" s="2" t="s">
        <v>1</v>
      </c>
      <c r="E24" s="3" t="s">
        <v>2</v>
      </c>
      <c r="F24" s="60" t="s">
        <v>18</v>
      </c>
      <c r="G24" s="61"/>
      <c r="H24" s="2" t="s">
        <v>0</v>
      </c>
      <c r="I24" s="2" t="s">
        <v>1</v>
      </c>
      <c r="J24" s="3" t="s">
        <v>2</v>
      </c>
    </row>
    <row r="25" spans="1:10" ht="14.25">
      <c r="A25" s="62" t="s">
        <v>19</v>
      </c>
      <c r="B25" s="63"/>
      <c r="C25" s="15">
        <v>687</v>
      </c>
      <c r="D25" s="15">
        <v>617</v>
      </c>
      <c r="E25" s="16">
        <f aca="true" t="shared" si="3" ref="E25:E36">C25+D25</f>
        <v>1304</v>
      </c>
      <c r="F25" s="62" t="s">
        <v>20</v>
      </c>
      <c r="G25" s="64"/>
      <c r="H25" s="15">
        <v>1903</v>
      </c>
      <c r="I25" s="15">
        <v>1799</v>
      </c>
      <c r="J25" s="16">
        <f aca="true" t="shared" si="4" ref="J25:J35">H25+I25</f>
        <v>3702</v>
      </c>
    </row>
    <row r="26" spans="1:10" ht="14.25">
      <c r="A26" s="62" t="s">
        <v>21</v>
      </c>
      <c r="B26" s="63"/>
      <c r="C26" s="15">
        <v>771</v>
      </c>
      <c r="D26" s="15">
        <v>678</v>
      </c>
      <c r="E26" s="16">
        <f t="shared" si="3"/>
        <v>1449</v>
      </c>
      <c r="F26" s="62" t="s">
        <v>22</v>
      </c>
      <c r="G26" s="64"/>
      <c r="H26" s="15">
        <v>1169</v>
      </c>
      <c r="I26" s="15">
        <v>1374</v>
      </c>
      <c r="J26" s="16">
        <f t="shared" si="4"/>
        <v>2543</v>
      </c>
    </row>
    <row r="27" spans="1:10" ht="14.25">
      <c r="A27" s="62" t="s">
        <v>23</v>
      </c>
      <c r="B27" s="63"/>
      <c r="C27" s="15">
        <v>822</v>
      </c>
      <c r="D27" s="15">
        <v>750</v>
      </c>
      <c r="E27" s="16">
        <f t="shared" si="3"/>
        <v>1572</v>
      </c>
      <c r="F27" s="62" t="s">
        <v>24</v>
      </c>
      <c r="G27" s="64"/>
      <c r="H27" s="15">
        <v>1193</v>
      </c>
      <c r="I27" s="15">
        <v>1570</v>
      </c>
      <c r="J27" s="16">
        <f t="shared" si="4"/>
        <v>2763</v>
      </c>
    </row>
    <row r="28" spans="1:10" ht="14.25">
      <c r="A28" s="62" t="s">
        <v>25</v>
      </c>
      <c r="B28" s="63"/>
      <c r="C28" s="15">
        <v>857</v>
      </c>
      <c r="D28" s="15">
        <v>817</v>
      </c>
      <c r="E28" s="16">
        <f t="shared" si="3"/>
        <v>1674</v>
      </c>
      <c r="F28" s="62" t="s">
        <v>26</v>
      </c>
      <c r="G28" s="64"/>
      <c r="H28" s="15">
        <v>1365</v>
      </c>
      <c r="I28" s="15">
        <v>1991</v>
      </c>
      <c r="J28" s="16">
        <f t="shared" si="4"/>
        <v>3356</v>
      </c>
    </row>
    <row r="29" spans="1:10" ht="14.25">
      <c r="A29" s="62" t="s">
        <v>27</v>
      </c>
      <c r="B29" s="63"/>
      <c r="C29" s="15">
        <v>865</v>
      </c>
      <c r="D29" s="15">
        <v>715</v>
      </c>
      <c r="E29" s="16">
        <f t="shared" si="3"/>
        <v>1580</v>
      </c>
      <c r="F29" s="62" t="s">
        <v>28</v>
      </c>
      <c r="G29" s="64"/>
      <c r="H29" s="15">
        <v>1187</v>
      </c>
      <c r="I29" s="15">
        <v>1882</v>
      </c>
      <c r="J29" s="16">
        <f t="shared" si="4"/>
        <v>3069</v>
      </c>
    </row>
    <row r="30" spans="1:10" ht="14.25">
      <c r="A30" s="62" t="s">
        <v>29</v>
      </c>
      <c r="B30" s="63"/>
      <c r="C30" s="15">
        <v>803</v>
      </c>
      <c r="D30" s="15">
        <v>659</v>
      </c>
      <c r="E30" s="16">
        <f t="shared" si="3"/>
        <v>1462</v>
      </c>
      <c r="F30" s="62" t="s">
        <v>30</v>
      </c>
      <c r="G30" s="64"/>
      <c r="H30" s="15">
        <v>677</v>
      </c>
      <c r="I30" s="15">
        <v>1330</v>
      </c>
      <c r="J30" s="16">
        <f t="shared" si="4"/>
        <v>2007</v>
      </c>
    </row>
    <row r="31" spans="1:10" ht="14.25">
      <c r="A31" s="62" t="s">
        <v>31</v>
      </c>
      <c r="B31" s="63"/>
      <c r="C31" s="15">
        <v>888</v>
      </c>
      <c r="D31" s="15">
        <v>780</v>
      </c>
      <c r="E31" s="16">
        <f t="shared" si="3"/>
        <v>1668</v>
      </c>
      <c r="F31" s="62" t="s">
        <v>32</v>
      </c>
      <c r="G31" s="64"/>
      <c r="H31" s="15">
        <v>275</v>
      </c>
      <c r="I31" s="15">
        <v>649</v>
      </c>
      <c r="J31" s="16">
        <f t="shared" si="4"/>
        <v>924</v>
      </c>
    </row>
    <row r="32" spans="1:10" ht="14.25">
      <c r="A32" s="62" t="s">
        <v>33</v>
      </c>
      <c r="B32" s="63"/>
      <c r="C32" s="15">
        <v>1012</v>
      </c>
      <c r="D32" s="15">
        <v>872</v>
      </c>
      <c r="E32" s="16">
        <f t="shared" si="3"/>
        <v>1884</v>
      </c>
      <c r="F32" s="62" t="s">
        <v>34</v>
      </c>
      <c r="G32" s="64"/>
      <c r="H32" s="15">
        <v>54</v>
      </c>
      <c r="I32" s="15">
        <v>215</v>
      </c>
      <c r="J32" s="16">
        <f t="shared" si="4"/>
        <v>269</v>
      </c>
    </row>
    <row r="33" spans="1:10" ht="14.25">
      <c r="A33" s="62" t="s">
        <v>35</v>
      </c>
      <c r="B33" s="63"/>
      <c r="C33" s="15">
        <v>931</v>
      </c>
      <c r="D33" s="15">
        <v>842</v>
      </c>
      <c r="E33" s="16">
        <f t="shared" si="3"/>
        <v>1773</v>
      </c>
      <c r="F33" s="62" t="s">
        <v>36</v>
      </c>
      <c r="G33" s="64"/>
      <c r="H33" s="15">
        <v>13</v>
      </c>
      <c r="I33" s="15">
        <v>39</v>
      </c>
      <c r="J33" s="16">
        <f t="shared" si="4"/>
        <v>52</v>
      </c>
    </row>
    <row r="34" spans="1:10" ht="14.25">
      <c r="A34" s="62" t="s">
        <v>37</v>
      </c>
      <c r="B34" s="63"/>
      <c r="C34" s="15">
        <v>875</v>
      </c>
      <c r="D34" s="15">
        <v>849</v>
      </c>
      <c r="E34" s="16">
        <f t="shared" si="3"/>
        <v>1724</v>
      </c>
      <c r="F34" s="62" t="s">
        <v>38</v>
      </c>
      <c r="G34" s="64"/>
      <c r="H34" s="15">
        <v>0</v>
      </c>
      <c r="I34" s="15">
        <v>1</v>
      </c>
      <c r="J34" s="16">
        <f t="shared" si="4"/>
        <v>1</v>
      </c>
    </row>
    <row r="35" spans="1:10" ht="14.25">
      <c r="A35" s="62" t="s">
        <v>39</v>
      </c>
      <c r="B35" s="63"/>
      <c r="C35" s="15">
        <v>1157</v>
      </c>
      <c r="D35" s="15">
        <v>1141</v>
      </c>
      <c r="E35" s="16">
        <f t="shared" si="3"/>
        <v>2298</v>
      </c>
      <c r="F35" s="62" t="s">
        <v>40</v>
      </c>
      <c r="G35" s="64"/>
      <c r="H35" s="15">
        <v>0</v>
      </c>
      <c r="I35" s="15">
        <v>0</v>
      </c>
      <c r="J35" s="16">
        <f t="shared" si="4"/>
        <v>0</v>
      </c>
    </row>
    <row r="36" spans="1:10" ht="15" thickBot="1">
      <c r="A36" s="65" t="s">
        <v>41</v>
      </c>
      <c r="B36" s="66"/>
      <c r="C36" s="9">
        <v>1511</v>
      </c>
      <c r="D36" s="9">
        <v>1402</v>
      </c>
      <c r="E36" s="10">
        <f t="shared" si="3"/>
        <v>2913</v>
      </c>
      <c r="F36" s="67" t="s">
        <v>42</v>
      </c>
      <c r="G36" s="68"/>
      <c r="H36" s="9">
        <f>C25+C26+C27+C28+C29+C30+C31+C32+C33+C34+C35+C36+H25+H26+H27+H28+H29+H30+H31+H32+H33+H34+H35</f>
        <v>19015</v>
      </c>
      <c r="I36" s="9">
        <f>D25+D26+D27+D28+D29+D30+D31+D32+D33+D34+D35+D36+I25+I26+I27+I28+I29+I30+I31+I32+I33+I34+I35</f>
        <v>20972</v>
      </c>
      <c r="J36" s="10">
        <f>E25+E26+E27+E28+E29+E30+E31+E32+E33+E34+E35+E36+J25+J26+J27+J28+J29+J30+J31+J32+J33+J34+J35</f>
        <v>39987</v>
      </c>
    </row>
    <row r="37" spans="1:10" ht="14.25">
      <c r="A37" s="69"/>
      <c r="B37" s="70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6" t="s">
        <v>56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47"/>
      <c r="B42" s="49" t="s">
        <v>43</v>
      </c>
      <c r="C42" s="51" t="s">
        <v>4</v>
      </c>
      <c r="D42" s="51"/>
      <c r="E42" s="52"/>
      <c r="F42" s="53" t="s">
        <v>5</v>
      </c>
      <c r="G42" s="54"/>
      <c r="H42" s="54"/>
      <c r="I42" s="54"/>
      <c r="J42" s="55"/>
    </row>
    <row r="43" spans="1:10" ht="14.25">
      <c r="A43" s="48"/>
      <c r="B43" s="50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279</v>
      </c>
      <c r="C44" s="9">
        <v>101</v>
      </c>
      <c r="D44" s="9">
        <v>207</v>
      </c>
      <c r="E44" s="10">
        <f>SUM(C44:D44)</f>
        <v>308</v>
      </c>
      <c r="F44" s="8">
        <v>19</v>
      </c>
      <c r="G44" s="9">
        <v>10</v>
      </c>
      <c r="H44" s="9">
        <v>14</v>
      </c>
      <c r="I44" s="9">
        <f>SUM(G44:H44)</f>
        <v>24</v>
      </c>
      <c r="J44" s="11">
        <f>ROUND(I44/E44,3)</f>
        <v>0.078</v>
      </c>
    </row>
    <row r="47" spans="1:10" ht="15" thickBot="1">
      <c r="A47" s="56" t="s">
        <v>8</v>
      </c>
      <c r="B47" s="56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49" t="s">
        <v>43</v>
      </c>
      <c r="C48" s="51" t="s">
        <v>4</v>
      </c>
      <c r="D48" s="51"/>
      <c r="E48" s="52"/>
      <c r="F48" s="60" t="s">
        <v>5</v>
      </c>
      <c r="G48" s="54"/>
      <c r="H48" s="54"/>
      <c r="I48" s="54"/>
      <c r="J48" s="55"/>
    </row>
    <row r="49" spans="1:10" ht="14.25">
      <c r="A49" s="59"/>
      <c r="B49" s="50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152</v>
      </c>
      <c r="C50" s="30">
        <v>60</v>
      </c>
      <c r="D50" s="30">
        <v>110</v>
      </c>
      <c r="E50" s="31">
        <f aca="true" t="shared" si="5" ref="E50:E56">SUM(C50:D50)</f>
        <v>170</v>
      </c>
      <c r="F50" s="32">
        <v>9</v>
      </c>
      <c r="G50" s="33">
        <v>6</v>
      </c>
      <c r="H50" s="33">
        <v>5</v>
      </c>
      <c r="I50" s="33">
        <v>11</v>
      </c>
      <c r="J50" s="18">
        <f aca="true" t="shared" si="6" ref="J50:J57">ROUND(I50/E50,3)</f>
        <v>0.065</v>
      </c>
    </row>
    <row r="51" spans="1:10" ht="14.25">
      <c r="A51" s="13" t="s">
        <v>10</v>
      </c>
      <c r="B51" s="29">
        <v>31</v>
      </c>
      <c r="C51" s="30">
        <v>12</v>
      </c>
      <c r="D51" s="34">
        <v>19</v>
      </c>
      <c r="E51" s="31">
        <f t="shared" si="5"/>
        <v>31</v>
      </c>
      <c r="F51" s="32">
        <v>0</v>
      </c>
      <c r="G51" s="33">
        <v>0</v>
      </c>
      <c r="H51" s="33">
        <v>0</v>
      </c>
      <c r="I51" s="33">
        <v>0</v>
      </c>
      <c r="J51" s="18">
        <f t="shared" si="6"/>
        <v>0</v>
      </c>
    </row>
    <row r="52" spans="1:10" ht="14.25">
      <c r="A52" s="13" t="s">
        <v>11</v>
      </c>
      <c r="B52" s="29">
        <v>57</v>
      </c>
      <c r="C52" s="30">
        <v>15</v>
      </c>
      <c r="D52" s="30">
        <v>51</v>
      </c>
      <c r="E52" s="31">
        <f t="shared" si="5"/>
        <v>66</v>
      </c>
      <c r="F52" s="32">
        <v>9</v>
      </c>
      <c r="G52" s="33">
        <v>3</v>
      </c>
      <c r="H52" s="33">
        <v>8</v>
      </c>
      <c r="I52" s="33">
        <v>11</v>
      </c>
      <c r="J52" s="18">
        <f t="shared" si="6"/>
        <v>0.167</v>
      </c>
    </row>
    <row r="53" spans="1:10" ht="14.25">
      <c r="A53" s="13" t="s">
        <v>12</v>
      </c>
      <c r="B53" s="29">
        <v>11</v>
      </c>
      <c r="C53" s="30">
        <v>1</v>
      </c>
      <c r="D53" s="30">
        <v>11</v>
      </c>
      <c r="E53" s="31">
        <f t="shared" si="5"/>
        <v>12</v>
      </c>
      <c r="F53" s="32">
        <v>1</v>
      </c>
      <c r="G53" s="33">
        <v>1</v>
      </c>
      <c r="H53" s="33">
        <v>1</v>
      </c>
      <c r="I53" s="33">
        <v>2</v>
      </c>
      <c r="J53" s="18">
        <f t="shared" si="6"/>
        <v>0.167</v>
      </c>
    </row>
    <row r="54" spans="1:10" ht="14.25">
      <c r="A54" s="13" t="s">
        <v>13</v>
      </c>
      <c r="B54" s="29">
        <v>15</v>
      </c>
      <c r="C54" s="30">
        <v>9</v>
      </c>
      <c r="D54" s="30">
        <v>7</v>
      </c>
      <c r="E54" s="31">
        <f t="shared" si="5"/>
        <v>16</v>
      </c>
      <c r="F54" s="32">
        <v>0</v>
      </c>
      <c r="G54" s="33">
        <v>0</v>
      </c>
      <c r="H54" s="33">
        <v>0</v>
      </c>
      <c r="I54" s="33">
        <v>0</v>
      </c>
      <c r="J54" s="18">
        <f t="shared" si="6"/>
        <v>0</v>
      </c>
    </row>
    <row r="55" spans="1:10" ht="14.25">
      <c r="A55" s="13" t="s">
        <v>14</v>
      </c>
      <c r="B55" s="29">
        <v>5</v>
      </c>
      <c r="C55" s="30">
        <v>3</v>
      </c>
      <c r="D55" s="30">
        <v>2</v>
      </c>
      <c r="E55" s="31">
        <f t="shared" si="5"/>
        <v>5</v>
      </c>
      <c r="F55" s="32">
        <v>0</v>
      </c>
      <c r="G55" s="33">
        <v>0</v>
      </c>
      <c r="H55" s="33">
        <v>0</v>
      </c>
      <c r="I55" s="33">
        <v>0</v>
      </c>
      <c r="J55" s="18">
        <f t="shared" si="6"/>
        <v>0</v>
      </c>
    </row>
    <row r="56" spans="1:10" ht="14.25">
      <c r="A56" s="13" t="s">
        <v>15</v>
      </c>
      <c r="B56" s="29">
        <v>8</v>
      </c>
      <c r="C56" s="30">
        <v>1</v>
      </c>
      <c r="D56" s="30">
        <v>7</v>
      </c>
      <c r="E56" s="31">
        <f t="shared" si="5"/>
        <v>8</v>
      </c>
      <c r="F56" s="32">
        <v>0</v>
      </c>
      <c r="G56" s="33">
        <v>0</v>
      </c>
      <c r="H56" s="33">
        <v>0</v>
      </c>
      <c r="I56" s="33">
        <v>0</v>
      </c>
      <c r="J56" s="18">
        <f t="shared" si="6"/>
        <v>0</v>
      </c>
    </row>
    <row r="57" spans="1:10" ht="15" thickBot="1">
      <c r="A57" s="19" t="s">
        <v>16</v>
      </c>
      <c r="B57" s="35">
        <f aca="true" t="shared" si="7" ref="B57:I57">SUM(B50:B56)</f>
        <v>279</v>
      </c>
      <c r="C57" s="36">
        <f t="shared" si="7"/>
        <v>101</v>
      </c>
      <c r="D57" s="36">
        <f t="shared" si="7"/>
        <v>207</v>
      </c>
      <c r="E57" s="37">
        <f t="shared" si="7"/>
        <v>308</v>
      </c>
      <c r="F57" s="38">
        <f t="shared" si="7"/>
        <v>19</v>
      </c>
      <c r="G57" s="37">
        <f>SUM(G50:G56)</f>
        <v>10</v>
      </c>
      <c r="H57" s="37">
        <f t="shared" si="7"/>
        <v>14</v>
      </c>
      <c r="I57" s="37">
        <f t="shared" si="7"/>
        <v>24</v>
      </c>
      <c r="J57" s="11">
        <f t="shared" si="6"/>
        <v>0.078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56" t="s">
        <v>17</v>
      </c>
      <c r="B60" s="56"/>
      <c r="C60" s="1"/>
      <c r="D60" s="1"/>
      <c r="E60" s="1"/>
      <c r="F60" s="1"/>
      <c r="G60" s="1"/>
      <c r="H60" s="1"/>
      <c r="I60" s="1"/>
      <c r="J60" s="1"/>
    </row>
    <row r="61" spans="1:10" ht="14.25">
      <c r="A61" s="60" t="s">
        <v>18</v>
      </c>
      <c r="B61" s="61"/>
      <c r="C61" s="2" t="s">
        <v>0</v>
      </c>
      <c r="D61" s="2" t="s">
        <v>1</v>
      </c>
      <c r="E61" s="3" t="s">
        <v>2</v>
      </c>
      <c r="F61" s="60" t="s">
        <v>18</v>
      </c>
      <c r="G61" s="61"/>
      <c r="H61" s="2" t="s">
        <v>0</v>
      </c>
      <c r="I61" s="2" t="s">
        <v>1</v>
      </c>
      <c r="J61" s="3" t="s">
        <v>2</v>
      </c>
    </row>
    <row r="62" spans="1:10" ht="14.25">
      <c r="A62" s="62" t="s">
        <v>19</v>
      </c>
      <c r="B62" s="63"/>
      <c r="C62" s="15">
        <v>0</v>
      </c>
      <c r="D62" s="15">
        <v>0</v>
      </c>
      <c r="E62" s="16">
        <f aca="true" t="shared" si="8" ref="E62:E73">SUM(C62+D62)</f>
        <v>0</v>
      </c>
      <c r="F62" s="62" t="s">
        <v>20</v>
      </c>
      <c r="G62" s="64"/>
      <c r="H62" s="15">
        <v>5</v>
      </c>
      <c r="I62" s="15">
        <v>5</v>
      </c>
      <c r="J62" s="16">
        <f aca="true" t="shared" si="9" ref="J62:J73">SUM(H62+I62)</f>
        <v>10</v>
      </c>
    </row>
    <row r="63" spans="1:10" ht="14.25">
      <c r="A63" s="62" t="s">
        <v>21</v>
      </c>
      <c r="B63" s="63"/>
      <c r="C63" s="15">
        <v>4</v>
      </c>
      <c r="D63" s="15">
        <v>1</v>
      </c>
      <c r="E63" s="16">
        <f t="shared" si="8"/>
        <v>5</v>
      </c>
      <c r="F63" s="62" t="s">
        <v>22</v>
      </c>
      <c r="G63" s="64"/>
      <c r="H63" s="15">
        <v>3</v>
      </c>
      <c r="I63" s="15">
        <v>4</v>
      </c>
      <c r="J63" s="16">
        <f t="shared" si="9"/>
        <v>7</v>
      </c>
    </row>
    <row r="64" spans="1:10" ht="14.25">
      <c r="A64" s="62" t="s">
        <v>23</v>
      </c>
      <c r="B64" s="63"/>
      <c r="C64" s="15">
        <v>3</v>
      </c>
      <c r="D64" s="15">
        <v>4</v>
      </c>
      <c r="E64" s="16">
        <f t="shared" si="8"/>
        <v>7</v>
      </c>
      <c r="F64" s="62" t="s">
        <v>24</v>
      </c>
      <c r="G64" s="64"/>
      <c r="H64" s="15">
        <v>5</v>
      </c>
      <c r="I64" s="15">
        <v>1</v>
      </c>
      <c r="J64" s="16">
        <f t="shared" si="9"/>
        <v>6</v>
      </c>
    </row>
    <row r="65" spans="1:10" ht="14.25">
      <c r="A65" s="62" t="s">
        <v>25</v>
      </c>
      <c r="B65" s="63"/>
      <c r="C65" s="15">
        <v>5</v>
      </c>
      <c r="D65" s="15">
        <v>5</v>
      </c>
      <c r="E65" s="16">
        <f t="shared" si="8"/>
        <v>10</v>
      </c>
      <c r="F65" s="62" t="s">
        <v>26</v>
      </c>
      <c r="G65" s="64"/>
      <c r="H65" s="15">
        <v>1</v>
      </c>
      <c r="I65" s="15">
        <v>1</v>
      </c>
      <c r="J65" s="16">
        <f t="shared" si="9"/>
        <v>2</v>
      </c>
    </row>
    <row r="66" spans="1:10" ht="14.25">
      <c r="A66" s="62" t="s">
        <v>27</v>
      </c>
      <c r="B66" s="63"/>
      <c r="C66" s="15">
        <v>19</v>
      </c>
      <c r="D66" s="15">
        <v>30</v>
      </c>
      <c r="E66" s="16">
        <f t="shared" si="8"/>
        <v>49</v>
      </c>
      <c r="F66" s="62" t="s">
        <v>28</v>
      </c>
      <c r="G66" s="64"/>
      <c r="H66" s="15">
        <v>1</v>
      </c>
      <c r="I66" s="15">
        <v>3</v>
      </c>
      <c r="J66" s="16">
        <f t="shared" si="9"/>
        <v>4</v>
      </c>
    </row>
    <row r="67" spans="1:10" ht="14.25">
      <c r="A67" s="62" t="s">
        <v>29</v>
      </c>
      <c r="B67" s="63"/>
      <c r="C67" s="15">
        <v>22</v>
      </c>
      <c r="D67" s="15">
        <v>34</v>
      </c>
      <c r="E67" s="16">
        <f t="shared" si="8"/>
        <v>56</v>
      </c>
      <c r="F67" s="62" t="s">
        <v>30</v>
      </c>
      <c r="G67" s="64"/>
      <c r="H67" s="15">
        <v>0</v>
      </c>
      <c r="I67" s="15">
        <v>4</v>
      </c>
      <c r="J67" s="16">
        <f t="shared" si="9"/>
        <v>4</v>
      </c>
    </row>
    <row r="68" spans="1:10" ht="14.25">
      <c r="A68" s="62" t="s">
        <v>31</v>
      </c>
      <c r="B68" s="63"/>
      <c r="C68" s="15">
        <v>8</v>
      </c>
      <c r="D68" s="15">
        <v>40</v>
      </c>
      <c r="E68" s="16">
        <f t="shared" si="8"/>
        <v>48</v>
      </c>
      <c r="F68" s="62" t="s">
        <v>32</v>
      </c>
      <c r="G68" s="64"/>
      <c r="H68" s="15">
        <v>0</v>
      </c>
      <c r="I68" s="15">
        <v>1</v>
      </c>
      <c r="J68" s="16">
        <f t="shared" si="9"/>
        <v>1</v>
      </c>
    </row>
    <row r="69" spans="1:10" ht="14.25">
      <c r="A69" s="62" t="s">
        <v>33</v>
      </c>
      <c r="B69" s="63"/>
      <c r="C69" s="15">
        <v>5</v>
      </c>
      <c r="D69" s="15">
        <v>34</v>
      </c>
      <c r="E69" s="16">
        <f t="shared" si="8"/>
        <v>39</v>
      </c>
      <c r="F69" s="62" t="s">
        <v>34</v>
      </c>
      <c r="G69" s="64"/>
      <c r="H69" s="15">
        <v>0</v>
      </c>
      <c r="I69" s="15">
        <v>0</v>
      </c>
      <c r="J69" s="16">
        <f t="shared" si="9"/>
        <v>0</v>
      </c>
    </row>
    <row r="70" spans="1:10" ht="14.25">
      <c r="A70" s="62" t="s">
        <v>35</v>
      </c>
      <c r="B70" s="63"/>
      <c r="C70" s="15">
        <v>5</v>
      </c>
      <c r="D70" s="15">
        <v>20</v>
      </c>
      <c r="E70" s="16">
        <f t="shared" si="8"/>
        <v>25</v>
      </c>
      <c r="F70" s="62" t="s">
        <v>36</v>
      </c>
      <c r="G70" s="64"/>
      <c r="H70" s="15">
        <v>0</v>
      </c>
      <c r="I70" s="15">
        <v>0</v>
      </c>
      <c r="J70" s="16">
        <f t="shared" si="9"/>
        <v>0</v>
      </c>
    </row>
    <row r="71" spans="1:10" ht="14.25">
      <c r="A71" s="62" t="s">
        <v>37</v>
      </c>
      <c r="B71" s="63"/>
      <c r="C71" s="15">
        <v>6</v>
      </c>
      <c r="D71" s="15">
        <v>11</v>
      </c>
      <c r="E71" s="16">
        <f t="shared" si="8"/>
        <v>17</v>
      </c>
      <c r="F71" s="62" t="s">
        <v>38</v>
      </c>
      <c r="G71" s="64"/>
      <c r="H71" s="15">
        <v>0</v>
      </c>
      <c r="I71" s="15">
        <v>0</v>
      </c>
      <c r="J71" s="16">
        <f t="shared" si="9"/>
        <v>0</v>
      </c>
    </row>
    <row r="72" spans="1:10" ht="14.25">
      <c r="A72" s="62" t="s">
        <v>39</v>
      </c>
      <c r="B72" s="63"/>
      <c r="C72" s="15">
        <v>5</v>
      </c>
      <c r="D72" s="15">
        <v>4</v>
      </c>
      <c r="E72" s="16">
        <f t="shared" si="8"/>
        <v>9</v>
      </c>
      <c r="F72" s="62" t="s">
        <v>40</v>
      </c>
      <c r="G72" s="64"/>
      <c r="H72" s="15">
        <v>0</v>
      </c>
      <c r="I72" s="15">
        <v>0</v>
      </c>
      <c r="J72" s="16">
        <f t="shared" si="9"/>
        <v>0</v>
      </c>
    </row>
    <row r="73" spans="1:10" ht="15" thickBot="1">
      <c r="A73" s="65" t="s">
        <v>41</v>
      </c>
      <c r="B73" s="66"/>
      <c r="C73" s="9">
        <v>4</v>
      </c>
      <c r="D73" s="9">
        <v>5</v>
      </c>
      <c r="E73" s="10">
        <f t="shared" si="8"/>
        <v>9</v>
      </c>
      <c r="F73" s="67" t="s">
        <v>42</v>
      </c>
      <c r="G73" s="68"/>
      <c r="H73" s="39">
        <f>SUM((SUM(C62:C73)+(SUM(H62:H72))))</f>
        <v>101</v>
      </c>
      <c r="I73" s="9">
        <f>SUM((SUM(D62:D73)+(SUM(I62:I72))))</f>
        <v>207</v>
      </c>
      <c r="J73" s="10">
        <f t="shared" si="9"/>
        <v>308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2:A43"/>
    <mergeCell ref="B42:B43"/>
    <mergeCell ref="C42:E42"/>
    <mergeCell ref="F42:J42"/>
    <mergeCell ref="A47:C47"/>
    <mergeCell ref="A48:A49"/>
    <mergeCell ref="B48:B49"/>
    <mergeCell ref="C48:E48"/>
    <mergeCell ref="F48:J48"/>
    <mergeCell ref="A60:B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3"/>
  <sheetViews>
    <sheetView zoomScale="120" zoomScaleNormal="120" workbookViewId="0" topLeftCell="A19">
      <selection activeCell="M17" sqref="M1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46" t="s">
        <v>57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7"/>
      <c r="B5" s="49" t="s">
        <v>3</v>
      </c>
      <c r="C5" s="51" t="s">
        <v>4</v>
      </c>
      <c r="D5" s="51"/>
      <c r="E5" s="52"/>
      <c r="F5" s="53" t="s">
        <v>5</v>
      </c>
      <c r="G5" s="54"/>
      <c r="H5" s="54"/>
      <c r="I5" s="54"/>
      <c r="J5" s="55"/>
    </row>
    <row r="6" spans="1:10" ht="14.25">
      <c r="A6" s="48"/>
      <c r="B6" s="50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15940</v>
      </c>
      <c r="C7" s="9">
        <v>18998</v>
      </c>
      <c r="D7" s="9">
        <v>20944</v>
      </c>
      <c r="E7" s="10">
        <f>SUM(C7:D7)</f>
        <v>39942</v>
      </c>
      <c r="F7" s="8">
        <v>10383</v>
      </c>
      <c r="G7" s="9">
        <v>5937</v>
      </c>
      <c r="H7" s="9">
        <v>9044</v>
      </c>
      <c r="I7" s="9">
        <v>14981</v>
      </c>
      <c r="J7" s="11">
        <f>ROUND(I7/E7,3)</f>
        <v>0.375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8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49" t="s">
        <v>3</v>
      </c>
      <c r="C11" s="51" t="s">
        <v>4</v>
      </c>
      <c r="D11" s="51"/>
      <c r="E11" s="52"/>
      <c r="F11" s="60" t="s">
        <v>5</v>
      </c>
      <c r="G11" s="54"/>
      <c r="H11" s="54"/>
      <c r="I11" s="54"/>
      <c r="J11" s="55"/>
    </row>
    <row r="12" spans="1:10" ht="14.25">
      <c r="A12" s="59"/>
      <c r="B12" s="50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7741</v>
      </c>
      <c r="C13" s="15">
        <v>9193</v>
      </c>
      <c r="D13" s="15">
        <v>9961</v>
      </c>
      <c r="E13" s="16">
        <f aca="true" t="shared" si="0" ref="E13:E19">SUM(C13:D13)</f>
        <v>19154</v>
      </c>
      <c r="F13" s="17">
        <v>4470</v>
      </c>
      <c r="G13" s="15">
        <v>2518</v>
      </c>
      <c r="H13" s="15">
        <v>3902</v>
      </c>
      <c r="I13" s="15">
        <v>6420</v>
      </c>
      <c r="J13" s="18">
        <f>ROUND(I13/E13,3)</f>
        <v>0.335</v>
      </c>
    </row>
    <row r="14" spans="1:10" ht="14.25">
      <c r="A14" s="13" t="s">
        <v>10</v>
      </c>
      <c r="B14" s="14">
        <v>1555</v>
      </c>
      <c r="C14" s="15">
        <v>1964</v>
      </c>
      <c r="D14" s="15">
        <v>2193</v>
      </c>
      <c r="E14" s="16">
        <f t="shared" si="0"/>
        <v>4157</v>
      </c>
      <c r="F14" s="17">
        <v>1197</v>
      </c>
      <c r="G14" s="15">
        <v>734</v>
      </c>
      <c r="H14" s="15">
        <v>1065</v>
      </c>
      <c r="I14" s="15">
        <v>1799</v>
      </c>
      <c r="J14" s="18">
        <f aca="true" t="shared" si="1" ref="J14:J20">ROUND(I14/E14,3)</f>
        <v>0.433</v>
      </c>
    </row>
    <row r="15" spans="1:10" ht="14.25">
      <c r="A15" s="13" t="s">
        <v>11</v>
      </c>
      <c r="B15" s="14">
        <v>3759</v>
      </c>
      <c r="C15" s="15">
        <v>4253</v>
      </c>
      <c r="D15" s="15">
        <v>4724</v>
      </c>
      <c r="E15" s="16">
        <f t="shared" si="0"/>
        <v>8977</v>
      </c>
      <c r="F15" s="17">
        <v>2543</v>
      </c>
      <c r="G15" s="15">
        <v>1440</v>
      </c>
      <c r="H15" s="15">
        <v>2187</v>
      </c>
      <c r="I15" s="15">
        <v>3627</v>
      </c>
      <c r="J15" s="18">
        <f t="shared" si="1"/>
        <v>0.404</v>
      </c>
    </row>
    <row r="16" spans="1:10" ht="14.25">
      <c r="A16" s="13" t="s">
        <v>12</v>
      </c>
      <c r="B16" s="14">
        <v>845</v>
      </c>
      <c r="C16" s="15">
        <v>1108</v>
      </c>
      <c r="D16" s="15">
        <v>1178</v>
      </c>
      <c r="E16" s="16">
        <f t="shared" si="0"/>
        <v>2286</v>
      </c>
      <c r="F16" s="17">
        <v>628</v>
      </c>
      <c r="G16" s="15">
        <v>362</v>
      </c>
      <c r="H16" s="15">
        <v>543</v>
      </c>
      <c r="I16" s="15">
        <v>905</v>
      </c>
      <c r="J16" s="18">
        <f t="shared" si="1"/>
        <v>0.396</v>
      </c>
    </row>
    <row r="17" spans="1:10" ht="14.25">
      <c r="A17" s="13" t="s">
        <v>13</v>
      </c>
      <c r="B17" s="14">
        <v>702</v>
      </c>
      <c r="C17" s="15">
        <v>980</v>
      </c>
      <c r="D17" s="15">
        <v>1127</v>
      </c>
      <c r="E17" s="16">
        <f t="shared" si="0"/>
        <v>2107</v>
      </c>
      <c r="F17" s="17">
        <v>571</v>
      </c>
      <c r="G17" s="15">
        <v>345</v>
      </c>
      <c r="H17" s="15">
        <v>506</v>
      </c>
      <c r="I17" s="15">
        <v>851</v>
      </c>
      <c r="J17" s="18">
        <f t="shared" si="1"/>
        <v>0.404</v>
      </c>
    </row>
    <row r="18" spans="1:10" ht="14.25">
      <c r="A18" s="13" t="s">
        <v>14</v>
      </c>
      <c r="B18" s="14">
        <v>660</v>
      </c>
      <c r="C18" s="15">
        <v>765</v>
      </c>
      <c r="D18" s="15">
        <v>894</v>
      </c>
      <c r="E18" s="16">
        <f t="shared" si="0"/>
        <v>1659</v>
      </c>
      <c r="F18" s="17">
        <v>526</v>
      </c>
      <c r="G18" s="15">
        <v>294</v>
      </c>
      <c r="H18" s="15">
        <v>448</v>
      </c>
      <c r="I18" s="15">
        <v>742</v>
      </c>
      <c r="J18" s="18">
        <f t="shared" si="1"/>
        <v>0.447</v>
      </c>
    </row>
    <row r="19" spans="1:10" ht="14.25">
      <c r="A19" s="13" t="s">
        <v>15</v>
      </c>
      <c r="B19" s="14">
        <v>678</v>
      </c>
      <c r="C19" s="15">
        <v>735</v>
      </c>
      <c r="D19" s="15">
        <v>867</v>
      </c>
      <c r="E19" s="16">
        <f t="shared" si="0"/>
        <v>1602</v>
      </c>
      <c r="F19" s="17">
        <v>448</v>
      </c>
      <c r="G19" s="15">
        <v>244</v>
      </c>
      <c r="H19" s="15">
        <v>393</v>
      </c>
      <c r="I19" s="15">
        <v>637</v>
      </c>
      <c r="J19" s="18">
        <f t="shared" si="1"/>
        <v>0.398</v>
      </c>
    </row>
    <row r="20" spans="1:10" ht="15" thickBot="1">
      <c r="A20" s="19" t="s">
        <v>16</v>
      </c>
      <c r="B20" s="20">
        <f aca="true" t="shared" si="2" ref="B20:G20">SUM(B13:B19)</f>
        <v>15940</v>
      </c>
      <c r="C20" s="20">
        <f t="shared" si="2"/>
        <v>18998</v>
      </c>
      <c r="D20" s="20">
        <f t="shared" si="2"/>
        <v>20944</v>
      </c>
      <c r="E20" s="20">
        <f t="shared" si="2"/>
        <v>39942</v>
      </c>
      <c r="F20" s="40">
        <f t="shared" si="2"/>
        <v>10383</v>
      </c>
      <c r="G20" s="20">
        <f t="shared" si="2"/>
        <v>5937</v>
      </c>
      <c r="H20" s="20">
        <f>SUM(H13:H19)</f>
        <v>9044</v>
      </c>
      <c r="I20" s="20">
        <f>SUM(I13:I19)</f>
        <v>14981</v>
      </c>
      <c r="J20" s="22">
        <f t="shared" si="1"/>
        <v>0.375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17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60" t="s">
        <v>18</v>
      </c>
      <c r="B24" s="61"/>
      <c r="C24" s="2" t="s">
        <v>0</v>
      </c>
      <c r="D24" s="2" t="s">
        <v>1</v>
      </c>
      <c r="E24" s="3" t="s">
        <v>2</v>
      </c>
      <c r="F24" s="60" t="s">
        <v>18</v>
      </c>
      <c r="G24" s="61"/>
      <c r="H24" s="2" t="s">
        <v>0</v>
      </c>
      <c r="I24" s="2" t="s">
        <v>1</v>
      </c>
      <c r="J24" s="3" t="s">
        <v>2</v>
      </c>
    </row>
    <row r="25" spans="1:10" ht="14.25">
      <c r="A25" s="62" t="s">
        <v>19</v>
      </c>
      <c r="B25" s="63"/>
      <c r="C25" s="15">
        <v>693</v>
      </c>
      <c r="D25" s="15">
        <v>613</v>
      </c>
      <c r="E25" s="16">
        <f aca="true" t="shared" si="3" ref="E25:E36">C25+D25</f>
        <v>1306</v>
      </c>
      <c r="F25" s="62" t="s">
        <v>20</v>
      </c>
      <c r="G25" s="64"/>
      <c r="H25" s="15">
        <v>1901</v>
      </c>
      <c r="I25" s="15">
        <v>1778</v>
      </c>
      <c r="J25" s="16">
        <f aca="true" t="shared" si="4" ref="J25:J35">H25+I25</f>
        <v>3679</v>
      </c>
    </row>
    <row r="26" spans="1:10" ht="14.25">
      <c r="A26" s="62" t="s">
        <v>21</v>
      </c>
      <c r="B26" s="63"/>
      <c r="C26" s="15">
        <v>766</v>
      </c>
      <c r="D26" s="15">
        <v>680</v>
      </c>
      <c r="E26" s="16">
        <f t="shared" si="3"/>
        <v>1446</v>
      </c>
      <c r="F26" s="62" t="s">
        <v>22</v>
      </c>
      <c r="G26" s="64"/>
      <c r="H26" s="15">
        <v>1174</v>
      </c>
      <c r="I26" s="15">
        <v>1374</v>
      </c>
      <c r="J26" s="16">
        <f t="shared" si="4"/>
        <v>2548</v>
      </c>
    </row>
    <row r="27" spans="1:10" ht="14.25">
      <c r="A27" s="62" t="s">
        <v>23</v>
      </c>
      <c r="B27" s="63"/>
      <c r="C27" s="15">
        <v>819</v>
      </c>
      <c r="D27" s="15">
        <v>747</v>
      </c>
      <c r="E27" s="16">
        <f t="shared" si="3"/>
        <v>1566</v>
      </c>
      <c r="F27" s="62" t="s">
        <v>24</v>
      </c>
      <c r="G27" s="64"/>
      <c r="H27" s="15">
        <v>1199</v>
      </c>
      <c r="I27" s="15">
        <v>1565</v>
      </c>
      <c r="J27" s="16">
        <f t="shared" si="4"/>
        <v>2764</v>
      </c>
    </row>
    <row r="28" spans="1:10" ht="14.25">
      <c r="A28" s="62" t="s">
        <v>25</v>
      </c>
      <c r="B28" s="63"/>
      <c r="C28" s="15">
        <v>856</v>
      </c>
      <c r="D28" s="15">
        <v>821</v>
      </c>
      <c r="E28" s="16">
        <f t="shared" si="3"/>
        <v>1677</v>
      </c>
      <c r="F28" s="62" t="s">
        <v>26</v>
      </c>
      <c r="G28" s="64"/>
      <c r="H28" s="15">
        <v>1352</v>
      </c>
      <c r="I28" s="15">
        <v>2006</v>
      </c>
      <c r="J28" s="16">
        <f t="shared" si="4"/>
        <v>3358</v>
      </c>
    </row>
    <row r="29" spans="1:10" ht="14.25">
      <c r="A29" s="62" t="s">
        <v>27</v>
      </c>
      <c r="B29" s="63"/>
      <c r="C29" s="15">
        <v>869</v>
      </c>
      <c r="D29" s="15">
        <v>708</v>
      </c>
      <c r="E29" s="16">
        <f t="shared" si="3"/>
        <v>1577</v>
      </c>
      <c r="F29" s="62" t="s">
        <v>28</v>
      </c>
      <c r="G29" s="64"/>
      <c r="H29" s="15">
        <v>1190</v>
      </c>
      <c r="I29" s="15">
        <v>1858</v>
      </c>
      <c r="J29" s="16">
        <f t="shared" si="4"/>
        <v>3048</v>
      </c>
    </row>
    <row r="30" spans="1:10" ht="14.25">
      <c r="A30" s="62" t="s">
        <v>29</v>
      </c>
      <c r="B30" s="63"/>
      <c r="C30" s="15">
        <v>788</v>
      </c>
      <c r="D30" s="15">
        <v>668</v>
      </c>
      <c r="E30" s="16">
        <f t="shared" si="3"/>
        <v>1456</v>
      </c>
      <c r="F30" s="62" t="s">
        <v>30</v>
      </c>
      <c r="G30" s="64"/>
      <c r="H30" s="15">
        <v>683</v>
      </c>
      <c r="I30" s="15">
        <v>1339</v>
      </c>
      <c r="J30" s="16">
        <f t="shared" si="4"/>
        <v>2022</v>
      </c>
    </row>
    <row r="31" spans="1:10" ht="14.25">
      <c r="A31" s="62" t="s">
        <v>31</v>
      </c>
      <c r="B31" s="63"/>
      <c r="C31" s="15">
        <v>896</v>
      </c>
      <c r="D31" s="15">
        <v>772</v>
      </c>
      <c r="E31" s="16">
        <f t="shared" si="3"/>
        <v>1668</v>
      </c>
      <c r="F31" s="62" t="s">
        <v>32</v>
      </c>
      <c r="G31" s="64"/>
      <c r="H31" s="15">
        <v>272</v>
      </c>
      <c r="I31" s="15">
        <v>645</v>
      </c>
      <c r="J31" s="16">
        <f t="shared" si="4"/>
        <v>917</v>
      </c>
    </row>
    <row r="32" spans="1:10" ht="14.25">
      <c r="A32" s="62" t="s">
        <v>33</v>
      </c>
      <c r="B32" s="63"/>
      <c r="C32" s="15">
        <v>1005</v>
      </c>
      <c r="D32" s="15">
        <v>869</v>
      </c>
      <c r="E32" s="16">
        <f t="shared" si="3"/>
        <v>1874</v>
      </c>
      <c r="F32" s="62" t="s">
        <v>34</v>
      </c>
      <c r="G32" s="64"/>
      <c r="H32" s="15">
        <v>56</v>
      </c>
      <c r="I32" s="15">
        <v>217</v>
      </c>
      <c r="J32" s="16">
        <f t="shared" si="4"/>
        <v>273</v>
      </c>
    </row>
    <row r="33" spans="1:10" ht="14.25">
      <c r="A33" s="62" t="s">
        <v>35</v>
      </c>
      <c r="B33" s="63"/>
      <c r="C33" s="15">
        <v>937</v>
      </c>
      <c r="D33" s="15">
        <v>851</v>
      </c>
      <c r="E33" s="16">
        <f t="shared" si="3"/>
        <v>1788</v>
      </c>
      <c r="F33" s="62" t="s">
        <v>36</v>
      </c>
      <c r="G33" s="64"/>
      <c r="H33" s="15">
        <v>11</v>
      </c>
      <c r="I33" s="15">
        <v>39</v>
      </c>
      <c r="J33" s="16">
        <f t="shared" si="4"/>
        <v>50</v>
      </c>
    </row>
    <row r="34" spans="1:10" ht="14.25">
      <c r="A34" s="62" t="s">
        <v>37</v>
      </c>
      <c r="B34" s="63"/>
      <c r="C34" s="15">
        <v>875</v>
      </c>
      <c r="D34" s="15">
        <v>837</v>
      </c>
      <c r="E34" s="16">
        <f t="shared" si="3"/>
        <v>1712</v>
      </c>
      <c r="F34" s="62" t="s">
        <v>38</v>
      </c>
      <c r="G34" s="64"/>
      <c r="H34" s="15">
        <v>0</v>
      </c>
      <c r="I34" s="15">
        <v>1</v>
      </c>
      <c r="J34" s="16">
        <f t="shared" si="4"/>
        <v>1</v>
      </c>
    </row>
    <row r="35" spans="1:10" ht="14.25">
      <c r="A35" s="62" t="s">
        <v>39</v>
      </c>
      <c r="B35" s="63"/>
      <c r="C35" s="15">
        <v>1153</v>
      </c>
      <c r="D35" s="15">
        <v>1149</v>
      </c>
      <c r="E35" s="16">
        <f t="shared" si="3"/>
        <v>2302</v>
      </c>
      <c r="F35" s="62" t="s">
        <v>40</v>
      </c>
      <c r="G35" s="64"/>
      <c r="H35" s="15">
        <v>0</v>
      </c>
      <c r="I35" s="15">
        <v>0</v>
      </c>
      <c r="J35" s="16">
        <f t="shared" si="4"/>
        <v>0</v>
      </c>
    </row>
    <row r="36" spans="1:10" ht="15" thickBot="1">
      <c r="A36" s="65" t="s">
        <v>41</v>
      </c>
      <c r="B36" s="66"/>
      <c r="C36" s="9">
        <v>1503</v>
      </c>
      <c r="D36" s="9">
        <v>1407</v>
      </c>
      <c r="E36" s="10">
        <f t="shared" si="3"/>
        <v>2910</v>
      </c>
      <c r="F36" s="67" t="s">
        <v>42</v>
      </c>
      <c r="G36" s="68"/>
      <c r="H36" s="9">
        <f>C25+C26+C27+C28+C29+C30+C31+C32+C33+C34+C35+C36+H25+H26+H27+H28+H29+H30+H31+H32+H33+H34+H35</f>
        <v>18998</v>
      </c>
      <c r="I36" s="9">
        <f>D25+D26+D27+D28+D29+D30+D31+D32+D33+D34+D35+D36+I25+I26+I27+I28+I29+I30+I31+I32+I33+I34+I35</f>
        <v>20944</v>
      </c>
      <c r="J36" s="10">
        <f>E25+E26+E27+E28+E29+E30+E31+E32+E33+E34+E35+E36+J25+J26+J27+J28+J29+J30+J31+J32+J33+J34+J35</f>
        <v>39942</v>
      </c>
    </row>
    <row r="37" spans="1:10" ht="14.25">
      <c r="A37" s="69"/>
      <c r="B37" s="70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6" t="s">
        <v>58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47"/>
      <c r="B42" s="49" t="s">
        <v>43</v>
      </c>
      <c r="C42" s="51" t="s">
        <v>4</v>
      </c>
      <c r="D42" s="51"/>
      <c r="E42" s="52"/>
      <c r="F42" s="53" t="s">
        <v>5</v>
      </c>
      <c r="G42" s="54"/>
      <c r="H42" s="54"/>
      <c r="I42" s="54"/>
      <c r="J42" s="55"/>
    </row>
    <row r="43" spans="1:10" ht="14.25">
      <c r="A43" s="48"/>
      <c r="B43" s="50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283</v>
      </c>
      <c r="C44" s="9">
        <v>105</v>
      </c>
      <c r="D44" s="9">
        <v>207</v>
      </c>
      <c r="E44" s="10">
        <f>SUM(C44:D44)</f>
        <v>312</v>
      </c>
      <c r="F44" s="8">
        <v>19</v>
      </c>
      <c r="G44" s="9">
        <v>10</v>
      </c>
      <c r="H44" s="9">
        <v>14</v>
      </c>
      <c r="I44" s="9">
        <f>SUM(G44:H44)</f>
        <v>24</v>
      </c>
      <c r="J44" s="11">
        <f>ROUND(I44/E44,3)</f>
        <v>0.077</v>
      </c>
    </row>
    <row r="47" spans="1:10" ht="15" thickBot="1">
      <c r="A47" s="56" t="s">
        <v>8</v>
      </c>
      <c r="B47" s="56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49" t="s">
        <v>43</v>
      </c>
      <c r="C48" s="51" t="s">
        <v>4</v>
      </c>
      <c r="D48" s="51"/>
      <c r="E48" s="52"/>
      <c r="F48" s="60" t="s">
        <v>5</v>
      </c>
      <c r="G48" s="54"/>
      <c r="H48" s="54"/>
      <c r="I48" s="54"/>
      <c r="J48" s="55"/>
    </row>
    <row r="49" spans="1:10" ht="14.25">
      <c r="A49" s="59"/>
      <c r="B49" s="50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153</v>
      </c>
      <c r="C50" s="30">
        <v>60</v>
      </c>
      <c r="D50" s="30">
        <v>111</v>
      </c>
      <c r="E50" s="31">
        <f aca="true" t="shared" si="5" ref="E50:E56">SUM(C50:D50)</f>
        <v>171</v>
      </c>
      <c r="F50" s="32">
        <v>9</v>
      </c>
      <c r="G50" s="33">
        <v>6</v>
      </c>
      <c r="H50" s="33">
        <v>5</v>
      </c>
      <c r="I50" s="33">
        <v>11</v>
      </c>
      <c r="J50" s="18">
        <f aca="true" t="shared" si="6" ref="J50:J57">ROUND(I50/E50,3)</f>
        <v>0.064</v>
      </c>
    </row>
    <row r="51" spans="1:10" ht="14.25">
      <c r="A51" s="13" t="s">
        <v>10</v>
      </c>
      <c r="B51" s="29">
        <v>32</v>
      </c>
      <c r="C51" s="30">
        <v>13</v>
      </c>
      <c r="D51" s="34">
        <v>19</v>
      </c>
      <c r="E51" s="31">
        <f t="shared" si="5"/>
        <v>32</v>
      </c>
      <c r="F51" s="32">
        <v>0</v>
      </c>
      <c r="G51" s="33">
        <v>0</v>
      </c>
      <c r="H51" s="33">
        <v>0</v>
      </c>
      <c r="I51" s="33">
        <v>0</v>
      </c>
      <c r="J51" s="18">
        <f t="shared" si="6"/>
        <v>0</v>
      </c>
    </row>
    <row r="52" spans="1:10" ht="14.25">
      <c r="A52" s="13" t="s">
        <v>11</v>
      </c>
      <c r="B52" s="29">
        <v>59</v>
      </c>
      <c r="C52" s="30">
        <v>18</v>
      </c>
      <c r="D52" s="30">
        <v>50</v>
      </c>
      <c r="E52" s="31">
        <f t="shared" si="5"/>
        <v>68</v>
      </c>
      <c r="F52" s="32">
        <v>9</v>
      </c>
      <c r="G52" s="33">
        <v>3</v>
      </c>
      <c r="H52" s="33">
        <v>8</v>
      </c>
      <c r="I52" s="33">
        <v>11</v>
      </c>
      <c r="J52" s="18">
        <f t="shared" si="6"/>
        <v>0.162</v>
      </c>
    </row>
    <row r="53" spans="1:10" ht="14.25">
      <c r="A53" s="13" t="s">
        <v>12</v>
      </c>
      <c r="B53" s="29">
        <v>11</v>
      </c>
      <c r="C53" s="30">
        <v>1</v>
      </c>
      <c r="D53" s="30">
        <v>11</v>
      </c>
      <c r="E53" s="31">
        <f t="shared" si="5"/>
        <v>12</v>
      </c>
      <c r="F53" s="32">
        <v>1</v>
      </c>
      <c r="G53" s="33">
        <v>1</v>
      </c>
      <c r="H53" s="33">
        <v>1</v>
      </c>
      <c r="I53" s="33">
        <v>2</v>
      </c>
      <c r="J53" s="18">
        <f t="shared" si="6"/>
        <v>0.167</v>
      </c>
    </row>
    <row r="54" spans="1:10" ht="14.25">
      <c r="A54" s="13" t="s">
        <v>13</v>
      </c>
      <c r="B54" s="29">
        <v>15</v>
      </c>
      <c r="C54" s="30">
        <v>9</v>
      </c>
      <c r="D54" s="30">
        <v>7</v>
      </c>
      <c r="E54" s="31">
        <f t="shared" si="5"/>
        <v>16</v>
      </c>
      <c r="F54" s="32">
        <v>0</v>
      </c>
      <c r="G54" s="33">
        <v>0</v>
      </c>
      <c r="H54" s="33">
        <v>0</v>
      </c>
      <c r="I54" s="33">
        <v>0</v>
      </c>
      <c r="J54" s="18">
        <f t="shared" si="6"/>
        <v>0</v>
      </c>
    </row>
    <row r="55" spans="1:10" ht="14.25">
      <c r="A55" s="13" t="s">
        <v>14</v>
      </c>
      <c r="B55" s="29">
        <v>5</v>
      </c>
      <c r="C55" s="30">
        <v>3</v>
      </c>
      <c r="D55" s="30">
        <v>2</v>
      </c>
      <c r="E55" s="31">
        <f t="shared" si="5"/>
        <v>5</v>
      </c>
      <c r="F55" s="32">
        <v>0</v>
      </c>
      <c r="G55" s="33">
        <v>0</v>
      </c>
      <c r="H55" s="33">
        <v>0</v>
      </c>
      <c r="I55" s="33">
        <v>0</v>
      </c>
      <c r="J55" s="18">
        <f t="shared" si="6"/>
        <v>0</v>
      </c>
    </row>
    <row r="56" spans="1:10" ht="14.25">
      <c r="A56" s="13" t="s">
        <v>15</v>
      </c>
      <c r="B56" s="29">
        <v>8</v>
      </c>
      <c r="C56" s="30">
        <v>1</v>
      </c>
      <c r="D56" s="30">
        <v>7</v>
      </c>
      <c r="E56" s="31">
        <f t="shared" si="5"/>
        <v>8</v>
      </c>
      <c r="F56" s="32">
        <v>0</v>
      </c>
      <c r="G56" s="33">
        <v>0</v>
      </c>
      <c r="H56" s="33">
        <v>0</v>
      </c>
      <c r="I56" s="33">
        <v>0</v>
      </c>
      <c r="J56" s="18">
        <f t="shared" si="6"/>
        <v>0</v>
      </c>
    </row>
    <row r="57" spans="1:10" ht="15" thickBot="1">
      <c r="A57" s="19" t="s">
        <v>16</v>
      </c>
      <c r="B57" s="35">
        <f aca="true" t="shared" si="7" ref="B57:I57">SUM(B50:B56)</f>
        <v>283</v>
      </c>
      <c r="C57" s="36">
        <f t="shared" si="7"/>
        <v>105</v>
      </c>
      <c r="D57" s="36">
        <f t="shared" si="7"/>
        <v>207</v>
      </c>
      <c r="E57" s="37">
        <f t="shared" si="7"/>
        <v>312</v>
      </c>
      <c r="F57" s="38">
        <f t="shared" si="7"/>
        <v>19</v>
      </c>
      <c r="G57" s="37">
        <f t="shared" si="7"/>
        <v>10</v>
      </c>
      <c r="H57" s="37">
        <f t="shared" si="7"/>
        <v>14</v>
      </c>
      <c r="I57" s="37">
        <f t="shared" si="7"/>
        <v>24</v>
      </c>
      <c r="J57" s="11">
        <f t="shared" si="6"/>
        <v>0.077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56" t="s">
        <v>17</v>
      </c>
      <c r="B60" s="56"/>
      <c r="C60" s="1"/>
      <c r="D60" s="1"/>
      <c r="E60" s="1"/>
      <c r="F60" s="1"/>
      <c r="G60" s="1"/>
      <c r="H60" s="1"/>
      <c r="I60" s="1"/>
      <c r="J60" s="1"/>
    </row>
    <row r="61" spans="1:10" ht="14.25">
      <c r="A61" s="60" t="s">
        <v>18</v>
      </c>
      <c r="B61" s="61"/>
      <c r="C61" s="2" t="s">
        <v>0</v>
      </c>
      <c r="D61" s="2" t="s">
        <v>1</v>
      </c>
      <c r="E61" s="3" t="s">
        <v>2</v>
      </c>
      <c r="F61" s="60" t="s">
        <v>18</v>
      </c>
      <c r="G61" s="61"/>
      <c r="H61" s="2" t="s">
        <v>0</v>
      </c>
      <c r="I61" s="2" t="s">
        <v>1</v>
      </c>
      <c r="J61" s="3" t="s">
        <v>2</v>
      </c>
    </row>
    <row r="62" spans="1:10" ht="14.25">
      <c r="A62" s="62" t="s">
        <v>19</v>
      </c>
      <c r="B62" s="63"/>
      <c r="C62" s="15">
        <v>0</v>
      </c>
      <c r="D62" s="15">
        <v>0</v>
      </c>
      <c r="E62" s="16">
        <f aca="true" t="shared" si="8" ref="E62:E73">SUM(C62+D62)</f>
        <v>0</v>
      </c>
      <c r="F62" s="62" t="s">
        <v>20</v>
      </c>
      <c r="G62" s="64"/>
      <c r="H62" s="15">
        <v>5</v>
      </c>
      <c r="I62" s="15">
        <v>5</v>
      </c>
      <c r="J62" s="16">
        <f aca="true" t="shared" si="9" ref="J62:J73">SUM(H62+I62)</f>
        <v>10</v>
      </c>
    </row>
    <row r="63" spans="1:10" ht="14.25">
      <c r="A63" s="62" t="s">
        <v>21</v>
      </c>
      <c r="B63" s="63"/>
      <c r="C63" s="15">
        <v>3</v>
      </c>
      <c r="D63" s="15">
        <v>1</v>
      </c>
      <c r="E63" s="16">
        <f t="shared" si="8"/>
        <v>4</v>
      </c>
      <c r="F63" s="62" t="s">
        <v>22</v>
      </c>
      <c r="G63" s="64"/>
      <c r="H63" s="15">
        <v>3</v>
      </c>
      <c r="I63" s="15">
        <v>4</v>
      </c>
      <c r="J63" s="16">
        <f t="shared" si="9"/>
        <v>7</v>
      </c>
    </row>
    <row r="64" spans="1:10" ht="14.25">
      <c r="A64" s="62" t="s">
        <v>23</v>
      </c>
      <c r="B64" s="63"/>
      <c r="C64" s="15">
        <v>3</v>
      </c>
      <c r="D64" s="15">
        <v>4</v>
      </c>
      <c r="E64" s="16">
        <f t="shared" si="8"/>
        <v>7</v>
      </c>
      <c r="F64" s="62" t="s">
        <v>24</v>
      </c>
      <c r="G64" s="64"/>
      <c r="H64" s="15">
        <v>5</v>
      </c>
      <c r="I64" s="15">
        <v>1</v>
      </c>
      <c r="J64" s="16">
        <f t="shared" si="9"/>
        <v>6</v>
      </c>
    </row>
    <row r="65" spans="1:10" ht="14.25">
      <c r="A65" s="62" t="s">
        <v>25</v>
      </c>
      <c r="B65" s="63"/>
      <c r="C65" s="15">
        <v>6</v>
      </c>
      <c r="D65" s="15">
        <v>5</v>
      </c>
      <c r="E65" s="16">
        <f t="shared" si="8"/>
        <v>11</v>
      </c>
      <c r="F65" s="62" t="s">
        <v>26</v>
      </c>
      <c r="G65" s="64"/>
      <c r="H65" s="15">
        <v>1</v>
      </c>
      <c r="I65" s="15">
        <v>1</v>
      </c>
      <c r="J65" s="16">
        <f t="shared" si="9"/>
        <v>2</v>
      </c>
    </row>
    <row r="66" spans="1:10" ht="14.25">
      <c r="A66" s="62" t="s">
        <v>27</v>
      </c>
      <c r="B66" s="63"/>
      <c r="C66" s="15">
        <v>22</v>
      </c>
      <c r="D66" s="15">
        <v>30</v>
      </c>
      <c r="E66" s="16">
        <f t="shared" si="8"/>
        <v>52</v>
      </c>
      <c r="F66" s="62" t="s">
        <v>28</v>
      </c>
      <c r="G66" s="64"/>
      <c r="H66" s="15">
        <v>1</v>
      </c>
      <c r="I66" s="15">
        <v>3</v>
      </c>
      <c r="J66" s="16">
        <f t="shared" si="9"/>
        <v>4</v>
      </c>
    </row>
    <row r="67" spans="1:10" ht="14.25">
      <c r="A67" s="62" t="s">
        <v>29</v>
      </c>
      <c r="B67" s="63"/>
      <c r="C67" s="15">
        <v>23</v>
      </c>
      <c r="D67" s="15">
        <v>33</v>
      </c>
      <c r="E67" s="16">
        <f t="shared" si="8"/>
        <v>56</v>
      </c>
      <c r="F67" s="62" t="s">
        <v>30</v>
      </c>
      <c r="G67" s="64"/>
      <c r="H67" s="15">
        <v>0</v>
      </c>
      <c r="I67" s="15">
        <v>4</v>
      </c>
      <c r="J67" s="16">
        <f t="shared" si="9"/>
        <v>4</v>
      </c>
    </row>
    <row r="68" spans="1:10" ht="14.25">
      <c r="A68" s="62" t="s">
        <v>31</v>
      </c>
      <c r="B68" s="63"/>
      <c r="C68" s="15">
        <v>8</v>
      </c>
      <c r="D68" s="15">
        <v>39</v>
      </c>
      <c r="E68" s="16">
        <f t="shared" si="8"/>
        <v>47</v>
      </c>
      <c r="F68" s="62" t="s">
        <v>32</v>
      </c>
      <c r="G68" s="64"/>
      <c r="H68" s="15">
        <v>0</v>
      </c>
      <c r="I68" s="15">
        <v>1</v>
      </c>
      <c r="J68" s="16">
        <f t="shared" si="9"/>
        <v>1</v>
      </c>
    </row>
    <row r="69" spans="1:10" ht="14.25">
      <c r="A69" s="62" t="s">
        <v>33</v>
      </c>
      <c r="B69" s="63"/>
      <c r="C69" s="15">
        <v>5</v>
      </c>
      <c r="D69" s="15">
        <v>34</v>
      </c>
      <c r="E69" s="16">
        <f t="shared" si="8"/>
        <v>39</v>
      </c>
      <c r="F69" s="62" t="s">
        <v>34</v>
      </c>
      <c r="G69" s="64"/>
      <c r="H69" s="15">
        <v>0</v>
      </c>
      <c r="I69" s="15">
        <v>0</v>
      </c>
      <c r="J69" s="16">
        <f t="shared" si="9"/>
        <v>0</v>
      </c>
    </row>
    <row r="70" spans="1:10" ht="14.25">
      <c r="A70" s="62" t="s">
        <v>35</v>
      </c>
      <c r="B70" s="63"/>
      <c r="C70" s="15">
        <v>5</v>
      </c>
      <c r="D70" s="15">
        <v>22</v>
      </c>
      <c r="E70" s="16">
        <f t="shared" si="8"/>
        <v>27</v>
      </c>
      <c r="F70" s="62" t="s">
        <v>36</v>
      </c>
      <c r="G70" s="64"/>
      <c r="H70" s="15">
        <v>0</v>
      </c>
      <c r="I70" s="15">
        <v>0</v>
      </c>
      <c r="J70" s="16">
        <f t="shared" si="9"/>
        <v>0</v>
      </c>
    </row>
    <row r="71" spans="1:10" ht="14.25">
      <c r="A71" s="62" t="s">
        <v>37</v>
      </c>
      <c r="B71" s="63"/>
      <c r="C71" s="15">
        <v>6</v>
      </c>
      <c r="D71" s="15">
        <v>11</v>
      </c>
      <c r="E71" s="16">
        <f t="shared" si="8"/>
        <v>17</v>
      </c>
      <c r="F71" s="62" t="s">
        <v>38</v>
      </c>
      <c r="G71" s="64"/>
      <c r="H71" s="15">
        <v>0</v>
      </c>
      <c r="I71" s="15">
        <v>0</v>
      </c>
      <c r="J71" s="16">
        <f t="shared" si="9"/>
        <v>0</v>
      </c>
    </row>
    <row r="72" spans="1:10" ht="14.25">
      <c r="A72" s="62" t="s">
        <v>39</v>
      </c>
      <c r="B72" s="63"/>
      <c r="C72" s="15">
        <v>5</v>
      </c>
      <c r="D72" s="15">
        <v>4</v>
      </c>
      <c r="E72" s="16">
        <f t="shared" si="8"/>
        <v>9</v>
      </c>
      <c r="F72" s="62" t="s">
        <v>40</v>
      </c>
      <c r="G72" s="64"/>
      <c r="H72" s="15">
        <v>0</v>
      </c>
      <c r="I72" s="15">
        <v>0</v>
      </c>
      <c r="J72" s="16">
        <f t="shared" si="9"/>
        <v>0</v>
      </c>
    </row>
    <row r="73" spans="1:10" ht="15" thickBot="1">
      <c r="A73" s="65" t="s">
        <v>41</v>
      </c>
      <c r="B73" s="66"/>
      <c r="C73" s="9">
        <v>4</v>
      </c>
      <c r="D73" s="9">
        <v>5</v>
      </c>
      <c r="E73" s="10">
        <f t="shared" si="8"/>
        <v>9</v>
      </c>
      <c r="F73" s="67" t="s">
        <v>42</v>
      </c>
      <c r="G73" s="68"/>
      <c r="H73" s="39">
        <f>SUM((SUM(C62:C73)+(SUM(H62:H72))))</f>
        <v>105</v>
      </c>
      <c r="I73" s="9">
        <f>SUM((SUM(D62:D73)+(SUM(I62:I72))))</f>
        <v>207</v>
      </c>
      <c r="J73" s="10">
        <f t="shared" si="9"/>
        <v>312</v>
      </c>
    </row>
  </sheetData>
  <sheetProtection/>
  <mergeCells count="75">
    <mergeCell ref="A72:B72"/>
    <mergeCell ref="F72:G72"/>
    <mergeCell ref="A73:B73"/>
    <mergeCell ref="F73:G73"/>
    <mergeCell ref="A70:B70"/>
    <mergeCell ref="F70:G70"/>
    <mergeCell ref="A71:B71"/>
    <mergeCell ref="F71:G71"/>
    <mergeCell ref="A68:B68"/>
    <mergeCell ref="F68:G68"/>
    <mergeCell ref="A69:B69"/>
    <mergeCell ref="F69:G69"/>
    <mergeCell ref="A66:B66"/>
    <mergeCell ref="F66:G66"/>
    <mergeCell ref="A67:B67"/>
    <mergeCell ref="F67:G67"/>
    <mergeCell ref="A64:B64"/>
    <mergeCell ref="F64:G64"/>
    <mergeCell ref="A65:B65"/>
    <mergeCell ref="F65:G65"/>
    <mergeCell ref="A62:B62"/>
    <mergeCell ref="F62:G62"/>
    <mergeCell ref="A63:B63"/>
    <mergeCell ref="F63:G63"/>
    <mergeCell ref="F48:J48"/>
    <mergeCell ref="A60:B60"/>
    <mergeCell ref="A61:B61"/>
    <mergeCell ref="F61:G61"/>
    <mergeCell ref="A47:C47"/>
    <mergeCell ref="A48:A49"/>
    <mergeCell ref="B48:B49"/>
    <mergeCell ref="C48:E48"/>
    <mergeCell ref="A37:B37"/>
    <mergeCell ref="A39:J39"/>
    <mergeCell ref="A42:A43"/>
    <mergeCell ref="B42:B43"/>
    <mergeCell ref="C42:E42"/>
    <mergeCell ref="F42:J42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F11:J11"/>
    <mergeCell ref="A23:B23"/>
    <mergeCell ref="A24:B24"/>
    <mergeCell ref="F24:G24"/>
    <mergeCell ref="A10:C10"/>
    <mergeCell ref="A11:A12"/>
    <mergeCell ref="B11:B12"/>
    <mergeCell ref="C11:E11"/>
    <mergeCell ref="A2:J2"/>
    <mergeCell ref="A5:A6"/>
    <mergeCell ref="B5:B6"/>
    <mergeCell ref="C5:E5"/>
    <mergeCell ref="F5:J5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2"/>
  <sheetViews>
    <sheetView zoomScale="120" zoomScaleNormal="120" workbookViewId="0" topLeftCell="A1">
      <selection activeCell="J25" sqref="J25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46" t="s">
        <v>59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7"/>
      <c r="B5" s="49" t="s">
        <v>3</v>
      </c>
      <c r="C5" s="51" t="s">
        <v>4</v>
      </c>
      <c r="D5" s="51"/>
      <c r="E5" s="52"/>
      <c r="F5" s="53" t="s">
        <v>5</v>
      </c>
      <c r="G5" s="54"/>
      <c r="H5" s="54"/>
      <c r="I5" s="54"/>
      <c r="J5" s="55"/>
    </row>
    <row r="6" spans="1:10" ht="14.25">
      <c r="A6" s="48"/>
      <c r="B6" s="50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15920</v>
      </c>
      <c r="C7" s="9">
        <v>18973</v>
      </c>
      <c r="D7" s="9">
        <v>20922</v>
      </c>
      <c r="E7" s="10">
        <f>SUM(C7:D7)</f>
        <v>39895</v>
      </c>
      <c r="F7" s="8">
        <v>10373</v>
      </c>
      <c r="G7" s="9">
        <v>5933</v>
      </c>
      <c r="H7" s="9">
        <v>9045</v>
      </c>
      <c r="I7" s="9">
        <v>14978</v>
      </c>
      <c r="J7" s="11">
        <f>ROUND(I7/E7,3)</f>
        <v>0.375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8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49" t="s">
        <v>3</v>
      </c>
      <c r="C11" s="51" t="s">
        <v>4</v>
      </c>
      <c r="D11" s="51"/>
      <c r="E11" s="52"/>
      <c r="F11" s="60" t="s">
        <v>5</v>
      </c>
      <c r="G11" s="54"/>
      <c r="H11" s="54"/>
      <c r="I11" s="54"/>
      <c r="J11" s="55"/>
    </row>
    <row r="12" spans="1:10" ht="14.25">
      <c r="A12" s="59"/>
      <c r="B12" s="50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7729</v>
      </c>
      <c r="C13" s="15">
        <v>9176</v>
      </c>
      <c r="D13" s="15">
        <v>9955</v>
      </c>
      <c r="E13" s="16">
        <f aca="true" t="shared" si="0" ref="E13:E19">SUM(C13:D13)</f>
        <v>19131</v>
      </c>
      <c r="F13" s="17">
        <v>4470</v>
      </c>
      <c r="G13" s="15">
        <v>2518</v>
      </c>
      <c r="H13" s="15">
        <v>3908</v>
      </c>
      <c r="I13" s="15">
        <v>6426</v>
      </c>
      <c r="J13" s="18">
        <f aca="true" t="shared" si="1" ref="J13:J20">ROUND(I13/E13,3)</f>
        <v>0.336</v>
      </c>
    </row>
    <row r="14" spans="1:10" ht="14.25">
      <c r="A14" s="13" t="s">
        <v>10</v>
      </c>
      <c r="B14" s="14">
        <v>1556</v>
      </c>
      <c r="C14" s="15">
        <v>1964</v>
      </c>
      <c r="D14" s="15">
        <v>2196</v>
      </c>
      <c r="E14" s="16">
        <f t="shared" si="0"/>
        <v>4160</v>
      </c>
      <c r="F14" s="17">
        <v>1197</v>
      </c>
      <c r="G14" s="15">
        <v>735</v>
      </c>
      <c r="H14" s="15">
        <v>1067</v>
      </c>
      <c r="I14" s="15">
        <v>1802</v>
      </c>
      <c r="J14" s="18">
        <f t="shared" si="1"/>
        <v>0.433</v>
      </c>
    </row>
    <row r="15" spans="1:10" ht="14.25">
      <c r="A15" s="13" t="s">
        <v>11</v>
      </c>
      <c r="B15" s="14">
        <v>3757</v>
      </c>
      <c r="C15" s="15">
        <v>4255</v>
      </c>
      <c r="D15" s="15">
        <v>4721</v>
      </c>
      <c r="E15" s="16">
        <f t="shared" si="0"/>
        <v>8976</v>
      </c>
      <c r="F15" s="17">
        <v>2539</v>
      </c>
      <c r="G15" s="15">
        <v>1443</v>
      </c>
      <c r="H15" s="15">
        <v>2184</v>
      </c>
      <c r="I15" s="15">
        <v>3627</v>
      </c>
      <c r="J15" s="18">
        <f t="shared" si="1"/>
        <v>0.404</v>
      </c>
    </row>
    <row r="16" spans="1:10" ht="14.25">
      <c r="A16" s="13" t="s">
        <v>12</v>
      </c>
      <c r="B16" s="14">
        <v>843</v>
      </c>
      <c r="C16" s="15">
        <v>1105</v>
      </c>
      <c r="D16" s="15">
        <v>1175</v>
      </c>
      <c r="E16" s="16">
        <f t="shared" si="0"/>
        <v>2280</v>
      </c>
      <c r="F16" s="17">
        <v>628</v>
      </c>
      <c r="G16" s="15">
        <v>360</v>
      </c>
      <c r="H16" s="15">
        <v>543</v>
      </c>
      <c r="I16" s="15">
        <v>903</v>
      </c>
      <c r="J16" s="18">
        <f t="shared" si="1"/>
        <v>0.396</v>
      </c>
    </row>
    <row r="17" spans="1:10" ht="14.25">
      <c r="A17" s="13" t="s">
        <v>13</v>
      </c>
      <c r="B17" s="14">
        <v>702</v>
      </c>
      <c r="C17" s="15">
        <v>978</v>
      </c>
      <c r="D17" s="15">
        <v>1122</v>
      </c>
      <c r="E17" s="16">
        <f t="shared" si="0"/>
        <v>2100</v>
      </c>
      <c r="F17" s="17">
        <v>571</v>
      </c>
      <c r="G17" s="15">
        <v>344</v>
      </c>
      <c r="H17" s="15">
        <v>504</v>
      </c>
      <c r="I17" s="15">
        <v>848</v>
      </c>
      <c r="J17" s="18">
        <f t="shared" si="1"/>
        <v>0.404</v>
      </c>
    </row>
    <row r="18" spans="1:10" ht="14.25">
      <c r="A18" s="13" t="s">
        <v>14</v>
      </c>
      <c r="B18" s="14">
        <v>659</v>
      </c>
      <c r="C18" s="15">
        <v>765</v>
      </c>
      <c r="D18" s="15">
        <v>890</v>
      </c>
      <c r="E18" s="16">
        <f t="shared" si="0"/>
        <v>1655</v>
      </c>
      <c r="F18" s="17">
        <v>524</v>
      </c>
      <c r="G18" s="15">
        <v>292</v>
      </c>
      <c r="H18" s="15">
        <v>448</v>
      </c>
      <c r="I18" s="15">
        <v>740</v>
      </c>
      <c r="J18" s="18">
        <f t="shared" si="1"/>
        <v>0.447</v>
      </c>
    </row>
    <row r="19" spans="1:10" ht="14.25">
      <c r="A19" s="13" t="s">
        <v>15</v>
      </c>
      <c r="B19" s="14">
        <v>674</v>
      </c>
      <c r="C19" s="15">
        <v>730</v>
      </c>
      <c r="D19" s="15">
        <v>863</v>
      </c>
      <c r="E19" s="16">
        <f t="shared" si="0"/>
        <v>1593</v>
      </c>
      <c r="F19" s="17">
        <v>444</v>
      </c>
      <c r="G19" s="15">
        <v>241</v>
      </c>
      <c r="H19" s="15">
        <v>391</v>
      </c>
      <c r="I19" s="15">
        <v>632</v>
      </c>
      <c r="J19" s="18">
        <f t="shared" si="1"/>
        <v>0.397</v>
      </c>
    </row>
    <row r="20" spans="1:10" ht="15" thickBot="1">
      <c r="A20" s="19" t="s">
        <v>16</v>
      </c>
      <c r="B20" s="20">
        <v>15920</v>
      </c>
      <c r="C20" s="20">
        <f aca="true" t="shared" si="2" ref="C20:H20">SUM(C13:C19)</f>
        <v>18973</v>
      </c>
      <c r="D20" s="20">
        <f t="shared" si="2"/>
        <v>20922</v>
      </c>
      <c r="E20" s="20">
        <f t="shared" si="2"/>
        <v>39895</v>
      </c>
      <c r="F20" s="40">
        <f t="shared" si="2"/>
        <v>10373</v>
      </c>
      <c r="G20" s="20">
        <f t="shared" si="2"/>
        <v>5933</v>
      </c>
      <c r="H20" s="20">
        <f t="shared" si="2"/>
        <v>9045</v>
      </c>
      <c r="I20" s="21">
        <v>14978</v>
      </c>
      <c r="J20" s="22">
        <f t="shared" si="1"/>
        <v>0.375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17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60" t="s">
        <v>18</v>
      </c>
      <c r="B24" s="61"/>
      <c r="C24" s="2" t="s">
        <v>0</v>
      </c>
      <c r="D24" s="2" t="s">
        <v>1</v>
      </c>
      <c r="E24" s="3" t="s">
        <v>2</v>
      </c>
      <c r="F24" s="60" t="s">
        <v>18</v>
      </c>
      <c r="G24" s="61"/>
      <c r="H24" s="2" t="s">
        <v>0</v>
      </c>
      <c r="I24" s="2" t="s">
        <v>1</v>
      </c>
      <c r="J24" s="3" t="s">
        <v>2</v>
      </c>
    </row>
    <row r="25" spans="1:10" ht="14.25">
      <c r="A25" s="62" t="s">
        <v>19</v>
      </c>
      <c r="B25" s="63"/>
      <c r="C25" s="15">
        <v>698</v>
      </c>
      <c r="D25" s="15">
        <v>622</v>
      </c>
      <c r="E25" s="16">
        <f aca="true" t="shared" si="3" ref="E25:E36">C25+D25</f>
        <v>1320</v>
      </c>
      <c r="F25" s="62" t="s">
        <v>20</v>
      </c>
      <c r="G25" s="64"/>
      <c r="H25" s="15">
        <v>1897</v>
      </c>
      <c r="I25" s="15">
        <v>1768</v>
      </c>
      <c r="J25" s="16">
        <f aca="true" t="shared" si="4" ref="J25:J35">H25+I25</f>
        <v>3665</v>
      </c>
    </row>
    <row r="26" spans="1:10" ht="14.25">
      <c r="A26" s="62" t="s">
        <v>21</v>
      </c>
      <c r="B26" s="63"/>
      <c r="C26" s="15">
        <v>761</v>
      </c>
      <c r="D26" s="15">
        <v>671</v>
      </c>
      <c r="E26" s="16">
        <f t="shared" si="3"/>
        <v>1432</v>
      </c>
      <c r="F26" s="62" t="s">
        <v>22</v>
      </c>
      <c r="G26" s="64"/>
      <c r="H26" s="15">
        <v>1184</v>
      </c>
      <c r="I26" s="15">
        <v>1369</v>
      </c>
      <c r="J26" s="16">
        <f t="shared" si="4"/>
        <v>2553</v>
      </c>
    </row>
    <row r="27" spans="1:10" ht="14.25">
      <c r="A27" s="62" t="s">
        <v>23</v>
      </c>
      <c r="B27" s="63"/>
      <c r="C27" s="15">
        <v>820</v>
      </c>
      <c r="D27" s="15">
        <v>753</v>
      </c>
      <c r="E27" s="16">
        <f t="shared" si="3"/>
        <v>1573</v>
      </c>
      <c r="F27" s="62" t="s">
        <v>24</v>
      </c>
      <c r="G27" s="64"/>
      <c r="H27" s="15">
        <v>1189</v>
      </c>
      <c r="I27" s="15">
        <v>1576</v>
      </c>
      <c r="J27" s="16">
        <f t="shared" si="4"/>
        <v>2765</v>
      </c>
    </row>
    <row r="28" spans="1:10" ht="14.25">
      <c r="A28" s="62" t="s">
        <v>25</v>
      </c>
      <c r="B28" s="63"/>
      <c r="C28" s="15">
        <v>848</v>
      </c>
      <c r="D28" s="15">
        <v>817</v>
      </c>
      <c r="E28" s="16">
        <f t="shared" si="3"/>
        <v>1665</v>
      </c>
      <c r="F28" s="62" t="s">
        <v>26</v>
      </c>
      <c r="G28" s="64"/>
      <c r="H28" s="15">
        <v>1353</v>
      </c>
      <c r="I28" s="15">
        <v>1994</v>
      </c>
      <c r="J28" s="16">
        <f t="shared" si="4"/>
        <v>3347</v>
      </c>
    </row>
    <row r="29" spans="1:10" ht="14.25">
      <c r="A29" s="62" t="s">
        <v>27</v>
      </c>
      <c r="B29" s="63"/>
      <c r="C29" s="15">
        <v>876</v>
      </c>
      <c r="D29" s="15">
        <v>710</v>
      </c>
      <c r="E29" s="16">
        <f t="shared" si="3"/>
        <v>1586</v>
      </c>
      <c r="F29" s="62" t="s">
        <v>28</v>
      </c>
      <c r="G29" s="64"/>
      <c r="H29" s="15">
        <v>1179</v>
      </c>
      <c r="I29" s="15">
        <v>1863</v>
      </c>
      <c r="J29" s="16">
        <f t="shared" si="4"/>
        <v>3042</v>
      </c>
    </row>
    <row r="30" spans="1:10" ht="14.25">
      <c r="A30" s="62" t="s">
        <v>29</v>
      </c>
      <c r="B30" s="63"/>
      <c r="C30" s="15">
        <v>782</v>
      </c>
      <c r="D30" s="15">
        <v>664</v>
      </c>
      <c r="E30" s="16">
        <f t="shared" si="3"/>
        <v>1446</v>
      </c>
      <c r="F30" s="62" t="s">
        <v>30</v>
      </c>
      <c r="G30" s="64"/>
      <c r="H30" s="15">
        <v>688</v>
      </c>
      <c r="I30" s="15">
        <v>1327</v>
      </c>
      <c r="J30" s="16">
        <f t="shared" si="4"/>
        <v>2015</v>
      </c>
    </row>
    <row r="31" spans="1:10" ht="14.25">
      <c r="A31" s="62" t="s">
        <v>31</v>
      </c>
      <c r="B31" s="63"/>
      <c r="C31" s="15">
        <v>899</v>
      </c>
      <c r="D31" s="15">
        <v>769</v>
      </c>
      <c r="E31" s="16">
        <f t="shared" si="3"/>
        <v>1668</v>
      </c>
      <c r="F31" s="62" t="s">
        <v>32</v>
      </c>
      <c r="G31" s="64"/>
      <c r="H31" s="15">
        <v>272</v>
      </c>
      <c r="I31" s="15">
        <v>662</v>
      </c>
      <c r="J31" s="16">
        <f t="shared" si="4"/>
        <v>934</v>
      </c>
    </row>
    <row r="32" spans="1:10" ht="14.25">
      <c r="A32" s="62" t="s">
        <v>33</v>
      </c>
      <c r="B32" s="63"/>
      <c r="C32" s="15">
        <v>996</v>
      </c>
      <c r="D32" s="15">
        <v>875</v>
      </c>
      <c r="E32" s="16">
        <f t="shared" si="3"/>
        <v>1871</v>
      </c>
      <c r="F32" s="62" t="s">
        <v>34</v>
      </c>
      <c r="G32" s="64"/>
      <c r="H32" s="15">
        <v>58</v>
      </c>
      <c r="I32" s="15">
        <v>214</v>
      </c>
      <c r="J32" s="16">
        <f t="shared" si="4"/>
        <v>272</v>
      </c>
    </row>
    <row r="33" spans="1:10" ht="14.25">
      <c r="A33" s="62" t="s">
        <v>35</v>
      </c>
      <c r="B33" s="63"/>
      <c r="C33" s="15">
        <v>948</v>
      </c>
      <c r="D33" s="15">
        <v>851</v>
      </c>
      <c r="E33" s="16">
        <f t="shared" si="3"/>
        <v>1799</v>
      </c>
      <c r="F33" s="62" t="s">
        <v>36</v>
      </c>
      <c r="G33" s="64"/>
      <c r="H33" s="15">
        <v>10</v>
      </c>
      <c r="I33" s="15">
        <v>39</v>
      </c>
      <c r="J33" s="16">
        <f t="shared" si="4"/>
        <v>49</v>
      </c>
    </row>
    <row r="34" spans="1:10" ht="14.25">
      <c r="A34" s="62" t="s">
        <v>37</v>
      </c>
      <c r="B34" s="63"/>
      <c r="C34" s="15">
        <v>869</v>
      </c>
      <c r="D34" s="15">
        <v>831</v>
      </c>
      <c r="E34" s="16">
        <f t="shared" si="3"/>
        <v>1700</v>
      </c>
      <c r="F34" s="62" t="s">
        <v>38</v>
      </c>
      <c r="G34" s="64"/>
      <c r="H34" s="15">
        <v>0</v>
      </c>
      <c r="I34" s="15">
        <v>1</v>
      </c>
      <c r="J34" s="16">
        <f t="shared" si="4"/>
        <v>1</v>
      </c>
    </row>
    <row r="35" spans="1:10" ht="14.25">
      <c r="A35" s="62" t="s">
        <v>39</v>
      </c>
      <c r="B35" s="63"/>
      <c r="C35" s="15">
        <v>1147</v>
      </c>
      <c r="D35" s="15">
        <v>1143</v>
      </c>
      <c r="E35" s="16">
        <f t="shared" si="3"/>
        <v>2290</v>
      </c>
      <c r="F35" s="62" t="s">
        <v>40</v>
      </c>
      <c r="G35" s="64"/>
      <c r="H35" s="15">
        <v>0</v>
      </c>
      <c r="I35" s="15">
        <v>0</v>
      </c>
      <c r="J35" s="16">
        <f t="shared" si="4"/>
        <v>0</v>
      </c>
    </row>
    <row r="36" spans="1:10" ht="15" thickBot="1">
      <c r="A36" s="65" t="s">
        <v>41</v>
      </c>
      <c r="B36" s="66"/>
      <c r="C36" s="9">
        <v>1499</v>
      </c>
      <c r="D36" s="9">
        <v>1403</v>
      </c>
      <c r="E36" s="10">
        <f t="shared" si="3"/>
        <v>2902</v>
      </c>
      <c r="F36" s="67" t="s">
        <v>42</v>
      </c>
      <c r="G36" s="68"/>
      <c r="H36" s="9">
        <f>C25+C26+C27+C28+C29+C30+C31+C32+C33+C34+C35+C36+H25+H26+H27+H28+H29+H30+H31+H32+H33+H34+H35</f>
        <v>18973</v>
      </c>
      <c r="I36" s="9">
        <f>D25+D26+D27+D28+D29+D30+D31+D32+D33+D34+D35+D36+I25+I26+I27+I28+I29+I30+I31+I32+I33+I34+I35</f>
        <v>20922</v>
      </c>
      <c r="J36" s="10">
        <f>E25+E26+E27+E28+E29+E30+E31+E32+E33+E34+E35+E36+J25+J26+J27+J28+J29+J30+J31+J32+J33+J34+J35</f>
        <v>39895</v>
      </c>
    </row>
    <row r="37" spans="1:10" ht="14.25">
      <c r="A37" s="69"/>
      <c r="B37" s="70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6" t="s">
        <v>60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7"/>
      <c r="B41" s="49" t="s">
        <v>43</v>
      </c>
      <c r="C41" s="51" t="s">
        <v>4</v>
      </c>
      <c r="D41" s="51"/>
      <c r="E41" s="52"/>
      <c r="F41" s="53" t="s">
        <v>5</v>
      </c>
      <c r="G41" s="54"/>
      <c r="H41" s="54"/>
      <c r="I41" s="54"/>
      <c r="J41" s="55"/>
    </row>
    <row r="42" spans="1:10" ht="14.25">
      <c r="A42" s="48"/>
      <c r="B42" s="50"/>
      <c r="C42" s="5" t="s">
        <v>0</v>
      </c>
      <c r="D42" s="5" t="s">
        <v>1</v>
      </c>
      <c r="E42" s="6" t="s">
        <v>2</v>
      </c>
      <c r="F42" s="4" t="s">
        <v>3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285</v>
      </c>
      <c r="C43" s="9">
        <v>107</v>
      </c>
      <c r="D43" s="9">
        <v>206</v>
      </c>
      <c r="E43" s="9">
        <f>SUM(C43:D43)</f>
        <v>313</v>
      </c>
      <c r="F43" s="8">
        <v>19</v>
      </c>
      <c r="G43" s="9">
        <v>10</v>
      </c>
      <c r="H43" s="9">
        <v>14</v>
      </c>
      <c r="I43" s="9">
        <f>SUM(G43:H43)</f>
        <v>24</v>
      </c>
      <c r="J43" s="11">
        <f>ROUND(I43/E43,3)</f>
        <v>0.077</v>
      </c>
    </row>
    <row r="45" ht="14.25">
      <c r="E45" s="24"/>
    </row>
    <row r="46" spans="1:10" ht="15" thickBot="1">
      <c r="A46" s="56" t="s">
        <v>8</v>
      </c>
      <c r="B46" s="56"/>
      <c r="C46" s="57"/>
      <c r="D46" s="1"/>
      <c r="E46" s="1"/>
      <c r="F46" s="1"/>
      <c r="G46" s="1"/>
      <c r="H46" s="1"/>
      <c r="I46" s="1"/>
      <c r="J46" s="1"/>
    </row>
    <row r="47" spans="1:10" ht="14.25">
      <c r="A47" s="58"/>
      <c r="B47" s="49" t="s">
        <v>43</v>
      </c>
      <c r="C47" s="71" t="s">
        <v>4</v>
      </c>
      <c r="D47" s="53"/>
      <c r="E47" s="72"/>
      <c r="F47" s="60" t="s">
        <v>5</v>
      </c>
      <c r="G47" s="54"/>
      <c r="H47" s="54"/>
      <c r="I47" s="54"/>
      <c r="J47" s="55"/>
    </row>
    <row r="48" spans="1:10" ht="14.25">
      <c r="A48" s="59"/>
      <c r="B48" s="50"/>
      <c r="C48" s="5" t="s">
        <v>0</v>
      </c>
      <c r="D48" s="5" t="s">
        <v>1</v>
      </c>
      <c r="E48" s="6" t="s">
        <v>2</v>
      </c>
      <c r="F48" s="12" t="s">
        <v>3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9</v>
      </c>
      <c r="B49" s="29">
        <v>158</v>
      </c>
      <c r="C49" s="30">
        <v>63</v>
      </c>
      <c r="D49" s="30">
        <v>113</v>
      </c>
      <c r="E49" s="31">
        <f aca="true" t="shared" si="5" ref="E49:E55">SUM(C49:D49)</f>
        <v>176</v>
      </c>
      <c r="F49" s="32">
        <v>9</v>
      </c>
      <c r="G49" s="33">
        <v>6</v>
      </c>
      <c r="H49" s="33">
        <v>5</v>
      </c>
      <c r="I49" s="33">
        <v>11</v>
      </c>
      <c r="J49" s="18">
        <f aca="true" t="shared" si="6" ref="J49:J56">ROUND(I49/E49,3)</f>
        <v>0.063</v>
      </c>
    </row>
    <row r="50" spans="1:10" ht="14.25">
      <c r="A50" s="13" t="s">
        <v>10</v>
      </c>
      <c r="B50" s="29">
        <v>30</v>
      </c>
      <c r="C50" s="30">
        <v>11</v>
      </c>
      <c r="D50" s="34">
        <v>19</v>
      </c>
      <c r="E50" s="31">
        <f t="shared" si="5"/>
        <v>30</v>
      </c>
      <c r="F50" s="32">
        <v>0</v>
      </c>
      <c r="G50" s="33">
        <v>0</v>
      </c>
      <c r="H50" s="33">
        <v>0</v>
      </c>
      <c r="I50" s="33">
        <v>0</v>
      </c>
      <c r="J50" s="18">
        <f t="shared" si="6"/>
        <v>0</v>
      </c>
    </row>
    <row r="51" spans="1:10" ht="14.25">
      <c r="A51" s="13" t="s">
        <v>11</v>
      </c>
      <c r="B51" s="29">
        <v>57</v>
      </c>
      <c r="C51" s="30">
        <v>18</v>
      </c>
      <c r="D51" s="30">
        <v>47</v>
      </c>
      <c r="E51" s="31">
        <f t="shared" si="5"/>
        <v>65</v>
      </c>
      <c r="F51" s="32">
        <v>9</v>
      </c>
      <c r="G51" s="33">
        <v>3</v>
      </c>
      <c r="H51" s="33">
        <v>8</v>
      </c>
      <c r="I51" s="33">
        <v>11</v>
      </c>
      <c r="J51" s="18">
        <f t="shared" si="6"/>
        <v>0.169</v>
      </c>
    </row>
    <row r="52" spans="1:10" ht="14.25">
      <c r="A52" s="13" t="s">
        <v>12</v>
      </c>
      <c r="B52" s="29">
        <v>11</v>
      </c>
      <c r="C52" s="30">
        <v>1</v>
      </c>
      <c r="D52" s="30">
        <v>11</v>
      </c>
      <c r="E52" s="31">
        <f t="shared" si="5"/>
        <v>12</v>
      </c>
      <c r="F52" s="32">
        <v>1</v>
      </c>
      <c r="G52" s="33">
        <v>1</v>
      </c>
      <c r="H52" s="33">
        <v>1</v>
      </c>
      <c r="I52" s="33">
        <v>2</v>
      </c>
      <c r="J52" s="18">
        <f t="shared" si="6"/>
        <v>0.167</v>
      </c>
    </row>
    <row r="53" spans="1:10" ht="14.25">
      <c r="A53" s="13" t="s">
        <v>13</v>
      </c>
      <c r="B53" s="29">
        <v>15</v>
      </c>
      <c r="C53" s="30">
        <v>9</v>
      </c>
      <c r="D53" s="30">
        <v>7</v>
      </c>
      <c r="E53" s="31">
        <f t="shared" si="5"/>
        <v>16</v>
      </c>
      <c r="F53" s="32">
        <v>0</v>
      </c>
      <c r="G53" s="33">
        <v>0</v>
      </c>
      <c r="H53" s="33">
        <v>0</v>
      </c>
      <c r="I53" s="33">
        <v>0</v>
      </c>
      <c r="J53" s="18">
        <f t="shared" si="6"/>
        <v>0</v>
      </c>
    </row>
    <row r="54" spans="1:10" ht="14.25">
      <c r="A54" s="13" t="s">
        <v>14</v>
      </c>
      <c r="B54" s="29">
        <v>5</v>
      </c>
      <c r="C54" s="30">
        <v>3</v>
      </c>
      <c r="D54" s="30">
        <v>2</v>
      </c>
      <c r="E54" s="31">
        <f t="shared" si="5"/>
        <v>5</v>
      </c>
      <c r="F54" s="32">
        <v>0</v>
      </c>
      <c r="G54" s="33">
        <v>0</v>
      </c>
      <c r="H54" s="33">
        <v>0</v>
      </c>
      <c r="I54" s="33">
        <v>0</v>
      </c>
      <c r="J54" s="18">
        <f t="shared" si="6"/>
        <v>0</v>
      </c>
    </row>
    <row r="55" spans="1:10" ht="14.25">
      <c r="A55" s="13" t="s">
        <v>15</v>
      </c>
      <c r="B55" s="29">
        <v>9</v>
      </c>
      <c r="C55" s="30">
        <v>2</v>
      </c>
      <c r="D55" s="30">
        <v>7</v>
      </c>
      <c r="E55" s="31">
        <f t="shared" si="5"/>
        <v>9</v>
      </c>
      <c r="F55" s="32">
        <v>0</v>
      </c>
      <c r="G55" s="33">
        <v>0</v>
      </c>
      <c r="H55" s="33">
        <v>0</v>
      </c>
      <c r="I55" s="33">
        <v>0</v>
      </c>
      <c r="J55" s="18">
        <f t="shared" si="6"/>
        <v>0</v>
      </c>
    </row>
    <row r="56" spans="1:10" ht="15" thickBot="1">
      <c r="A56" s="19" t="s">
        <v>16</v>
      </c>
      <c r="B56" s="35">
        <f aca="true" t="shared" si="7" ref="B56:I56">SUM(B49:B55)</f>
        <v>285</v>
      </c>
      <c r="C56" s="36">
        <f t="shared" si="7"/>
        <v>107</v>
      </c>
      <c r="D56" s="36">
        <f t="shared" si="7"/>
        <v>206</v>
      </c>
      <c r="E56" s="37">
        <f t="shared" si="7"/>
        <v>313</v>
      </c>
      <c r="F56" s="38">
        <f t="shared" si="7"/>
        <v>19</v>
      </c>
      <c r="G56" s="37">
        <f t="shared" si="7"/>
        <v>10</v>
      </c>
      <c r="H56" s="37">
        <f t="shared" si="7"/>
        <v>14</v>
      </c>
      <c r="I56" s="37">
        <f t="shared" si="7"/>
        <v>24</v>
      </c>
      <c r="J56" s="11">
        <f t="shared" si="6"/>
        <v>0.077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6" t="s">
        <v>17</v>
      </c>
      <c r="B59" s="56"/>
      <c r="C59" s="1"/>
      <c r="D59" s="1"/>
      <c r="E59" s="1"/>
      <c r="F59" s="1"/>
      <c r="G59" s="1"/>
      <c r="H59" s="1"/>
      <c r="I59" s="1"/>
      <c r="J59" s="1"/>
    </row>
    <row r="60" spans="1:10" ht="14.25">
      <c r="A60" s="60" t="s">
        <v>18</v>
      </c>
      <c r="B60" s="61"/>
      <c r="C60" s="2" t="s">
        <v>0</v>
      </c>
      <c r="D60" s="2" t="s">
        <v>1</v>
      </c>
      <c r="E60" s="3" t="s">
        <v>2</v>
      </c>
      <c r="F60" s="60" t="s">
        <v>18</v>
      </c>
      <c r="G60" s="61"/>
      <c r="H60" s="2" t="s">
        <v>0</v>
      </c>
      <c r="I60" s="2" t="s">
        <v>1</v>
      </c>
      <c r="J60" s="3" t="s">
        <v>2</v>
      </c>
    </row>
    <row r="61" spans="1:10" ht="14.25">
      <c r="A61" s="62" t="s">
        <v>19</v>
      </c>
      <c r="B61" s="63"/>
      <c r="C61" s="15">
        <v>0</v>
      </c>
      <c r="D61" s="15">
        <v>0</v>
      </c>
      <c r="E61" s="16">
        <f aca="true" t="shared" si="8" ref="E61:E72">SUM(C61+D61)</f>
        <v>0</v>
      </c>
      <c r="F61" s="62" t="s">
        <v>20</v>
      </c>
      <c r="G61" s="64"/>
      <c r="H61" s="15">
        <v>5</v>
      </c>
      <c r="I61" s="15">
        <v>5</v>
      </c>
      <c r="J61" s="16">
        <f aca="true" t="shared" si="9" ref="J61:J72">SUM(H61+I61)</f>
        <v>10</v>
      </c>
    </row>
    <row r="62" spans="1:10" ht="14.25">
      <c r="A62" s="62" t="s">
        <v>21</v>
      </c>
      <c r="B62" s="63"/>
      <c r="C62" s="15">
        <v>3</v>
      </c>
      <c r="D62" s="15">
        <v>1</v>
      </c>
      <c r="E62" s="16">
        <f t="shared" si="8"/>
        <v>4</v>
      </c>
      <c r="F62" s="62" t="s">
        <v>22</v>
      </c>
      <c r="G62" s="64"/>
      <c r="H62" s="15">
        <v>3</v>
      </c>
      <c r="I62" s="15">
        <v>4</v>
      </c>
      <c r="J62" s="16">
        <f t="shared" si="9"/>
        <v>7</v>
      </c>
    </row>
    <row r="63" spans="1:10" ht="14.25">
      <c r="A63" s="62" t="s">
        <v>23</v>
      </c>
      <c r="B63" s="63"/>
      <c r="C63" s="15">
        <v>4</v>
      </c>
      <c r="D63" s="15">
        <v>4</v>
      </c>
      <c r="E63" s="16">
        <f t="shared" si="8"/>
        <v>8</v>
      </c>
      <c r="F63" s="62" t="s">
        <v>24</v>
      </c>
      <c r="G63" s="64"/>
      <c r="H63" s="15">
        <v>5</v>
      </c>
      <c r="I63" s="15">
        <v>1</v>
      </c>
      <c r="J63" s="16">
        <f t="shared" si="9"/>
        <v>6</v>
      </c>
    </row>
    <row r="64" spans="1:10" ht="14.25">
      <c r="A64" s="62" t="s">
        <v>25</v>
      </c>
      <c r="B64" s="63"/>
      <c r="C64" s="15">
        <v>6</v>
      </c>
      <c r="D64" s="15">
        <v>6</v>
      </c>
      <c r="E64" s="16">
        <f t="shared" si="8"/>
        <v>12</v>
      </c>
      <c r="F64" s="62" t="s">
        <v>26</v>
      </c>
      <c r="G64" s="64"/>
      <c r="H64" s="15">
        <v>1</v>
      </c>
      <c r="I64" s="15">
        <v>1</v>
      </c>
      <c r="J64" s="16">
        <f t="shared" si="9"/>
        <v>2</v>
      </c>
    </row>
    <row r="65" spans="1:10" ht="14.25">
      <c r="A65" s="62" t="s">
        <v>27</v>
      </c>
      <c r="B65" s="63"/>
      <c r="C65" s="15">
        <v>23</v>
      </c>
      <c r="D65" s="15">
        <v>30</v>
      </c>
      <c r="E65" s="16">
        <f t="shared" si="8"/>
        <v>53</v>
      </c>
      <c r="F65" s="62" t="s">
        <v>28</v>
      </c>
      <c r="G65" s="64"/>
      <c r="H65" s="15">
        <v>1</v>
      </c>
      <c r="I65" s="15">
        <v>3</v>
      </c>
      <c r="J65" s="16">
        <f t="shared" si="9"/>
        <v>4</v>
      </c>
    </row>
    <row r="66" spans="1:10" ht="14.25">
      <c r="A66" s="62" t="s">
        <v>29</v>
      </c>
      <c r="B66" s="63"/>
      <c r="C66" s="15">
        <v>22</v>
      </c>
      <c r="D66" s="15">
        <v>30</v>
      </c>
      <c r="E66" s="16">
        <f t="shared" si="8"/>
        <v>52</v>
      </c>
      <c r="F66" s="62" t="s">
        <v>30</v>
      </c>
      <c r="G66" s="64"/>
      <c r="H66" s="15">
        <v>0</v>
      </c>
      <c r="I66" s="15">
        <v>4</v>
      </c>
      <c r="J66" s="16">
        <f t="shared" si="9"/>
        <v>4</v>
      </c>
    </row>
    <row r="67" spans="1:10" ht="14.25">
      <c r="A67" s="62" t="s">
        <v>31</v>
      </c>
      <c r="B67" s="63"/>
      <c r="C67" s="15">
        <v>8</v>
      </c>
      <c r="D67" s="15">
        <v>37</v>
      </c>
      <c r="E67" s="16">
        <f t="shared" si="8"/>
        <v>45</v>
      </c>
      <c r="F67" s="62" t="s">
        <v>32</v>
      </c>
      <c r="G67" s="64"/>
      <c r="H67" s="15">
        <v>0</v>
      </c>
      <c r="I67" s="15">
        <v>1</v>
      </c>
      <c r="J67" s="16">
        <f t="shared" si="9"/>
        <v>1</v>
      </c>
    </row>
    <row r="68" spans="1:10" ht="14.25">
      <c r="A68" s="62" t="s">
        <v>33</v>
      </c>
      <c r="B68" s="63"/>
      <c r="C68" s="15">
        <v>5</v>
      </c>
      <c r="D68" s="15">
        <v>36</v>
      </c>
      <c r="E68" s="16">
        <f t="shared" si="8"/>
        <v>41</v>
      </c>
      <c r="F68" s="62" t="s">
        <v>34</v>
      </c>
      <c r="G68" s="64"/>
      <c r="H68" s="15">
        <v>0</v>
      </c>
      <c r="I68" s="15">
        <v>0</v>
      </c>
      <c r="J68" s="16">
        <f t="shared" si="9"/>
        <v>0</v>
      </c>
    </row>
    <row r="69" spans="1:10" ht="14.25">
      <c r="A69" s="62" t="s">
        <v>35</v>
      </c>
      <c r="B69" s="63"/>
      <c r="C69" s="15">
        <v>5</v>
      </c>
      <c r="D69" s="15">
        <v>23</v>
      </c>
      <c r="E69" s="16">
        <f t="shared" si="8"/>
        <v>28</v>
      </c>
      <c r="F69" s="62" t="s">
        <v>36</v>
      </c>
      <c r="G69" s="64"/>
      <c r="H69" s="15">
        <v>0</v>
      </c>
      <c r="I69" s="15">
        <v>0</v>
      </c>
      <c r="J69" s="16">
        <f t="shared" si="9"/>
        <v>0</v>
      </c>
    </row>
    <row r="70" spans="1:10" ht="14.25">
      <c r="A70" s="62" t="s">
        <v>37</v>
      </c>
      <c r="B70" s="63"/>
      <c r="C70" s="15">
        <v>7</v>
      </c>
      <c r="D70" s="15">
        <v>11</v>
      </c>
      <c r="E70" s="16">
        <f t="shared" si="8"/>
        <v>18</v>
      </c>
      <c r="F70" s="62" t="s">
        <v>38</v>
      </c>
      <c r="G70" s="64"/>
      <c r="H70" s="15">
        <v>0</v>
      </c>
      <c r="I70" s="15">
        <v>0</v>
      </c>
      <c r="J70" s="16">
        <f t="shared" si="9"/>
        <v>0</v>
      </c>
    </row>
    <row r="71" spans="1:10" ht="14.25">
      <c r="A71" s="62" t="s">
        <v>39</v>
      </c>
      <c r="B71" s="63"/>
      <c r="C71" s="15">
        <v>5</v>
      </c>
      <c r="D71" s="15">
        <v>4</v>
      </c>
      <c r="E71" s="16">
        <f t="shared" si="8"/>
        <v>9</v>
      </c>
      <c r="F71" s="62" t="s">
        <v>40</v>
      </c>
      <c r="G71" s="64"/>
      <c r="H71" s="15">
        <v>0</v>
      </c>
      <c r="I71" s="15">
        <v>0</v>
      </c>
      <c r="J71" s="16">
        <f t="shared" si="9"/>
        <v>0</v>
      </c>
    </row>
    <row r="72" spans="1:10" ht="15" thickBot="1">
      <c r="A72" s="65" t="s">
        <v>41</v>
      </c>
      <c r="B72" s="66"/>
      <c r="C72" s="9">
        <v>4</v>
      </c>
      <c r="D72" s="9">
        <v>5</v>
      </c>
      <c r="E72" s="10">
        <f t="shared" si="8"/>
        <v>9</v>
      </c>
      <c r="F72" s="67" t="s">
        <v>42</v>
      </c>
      <c r="G72" s="68"/>
      <c r="H72" s="39">
        <f>SUM((SUM(C61:C72)+(SUM(H61:H71))))</f>
        <v>107</v>
      </c>
      <c r="I72" s="9">
        <f>SUM((SUM(D61:D72)+(SUM(I61:I71))))</f>
        <v>206</v>
      </c>
      <c r="J72" s="10">
        <f t="shared" si="9"/>
        <v>313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3"/>
  <sheetViews>
    <sheetView zoomScale="120" zoomScaleNormal="120" workbookViewId="0" topLeftCell="A16">
      <selection activeCell="J36" sqref="J36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46" t="s">
        <v>61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7"/>
      <c r="B5" s="49" t="s">
        <v>3</v>
      </c>
      <c r="C5" s="51" t="s">
        <v>4</v>
      </c>
      <c r="D5" s="51"/>
      <c r="E5" s="52"/>
      <c r="F5" s="53" t="s">
        <v>5</v>
      </c>
      <c r="G5" s="54"/>
      <c r="H5" s="54"/>
      <c r="I5" s="54"/>
      <c r="J5" s="55"/>
    </row>
    <row r="6" spans="1:10" ht="14.25">
      <c r="A6" s="48"/>
      <c r="B6" s="50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15900</v>
      </c>
      <c r="C7" s="9">
        <v>18945</v>
      </c>
      <c r="D7" s="9">
        <v>20892</v>
      </c>
      <c r="E7" s="10">
        <f>SUM(C7:D7)</f>
        <v>39837</v>
      </c>
      <c r="F7" s="8">
        <v>10362</v>
      </c>
      <c r="G7" s="9">
        <v>5926</v>
      </c>
      <c r="H7" s="9">
        <v>9039</v>
      </c>
      <c r="I7" s="9">
        <v>14965</v>
      </c>
      <c r="J7" s="11">
        <f>ROUND(I7/E7,3)</f>
        <v>0.376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8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49" t="s">
        <v>3</v>
      </c>
      <c r="C11" s="51" t="s">
        <v>4</v>
      </c>
      <c r="D11" s="51"/>
      <c r="E11" s="52"/>
      <c r="F11" s="60" t="s">
        <v>5</v>
      </c>
      <c r="G11" s="54"/>
      <c r="H11" s="54"/>
      <c r="I11" s="54"/>
      <c r="J11" s="55"/>
    </row>
    <row r="12" spans="1:10" ht="14.25">
      <c r="A12" s="59"/>
      <c r="B12" s="50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7715</v>
      </c>
      <c r="C13" s="15">
        <v>9165</v>
      </c>
      <c r="D13" s="15">
        <v>9954</v>
      </c>
      <c r="E13" s="16">
        <f aca="true" t="shared" si="0" ref="E13:E19">SUM(C13:D13)</f>
        <v>19119</v>
      </c>
      <c r="F13" s="17">
        <v>4459</v>
      </c>
      <c r="G13" s="15">
        <v>2512</v>
      </c>
      <c r="H13" s="15">
        <v>3906</v>
      </c>
      <c r="I13" s="15">
        <v>6418</v>
      </c>
      <c r="J13" s="18">
        <f aca="true" t="shared" si="1" ref="J13:J20">ROUND(I13/E13,3)</f>
        <v>0.336</v>
      </c>
    </row>
    <row r="14" spans="1:10" ht="14.25">
      <c r="A14" s="13" t="s">
        <v>10</v>
      </c>
      <c r="B14" s="14">
        <v>1554</v>
      </c>
      <c r="C14" s="15">
        <v>1957</v>
      </c>
      <c r="D14" s="15">
        <v>2187</v>
      </c>
      <c r="E14" s="16">
        <f t="shared" si="0"/>
        <v>4144</v>
      </c>
      <c r="F14" s="17">
        <v>1198</v>
      </c>
      <c r="G14" s="15">
        <v>733</v>
      </c>
      <c r="H14" s="15">
        <v>1066</v>
      </c>
      <c r="I14" s="15">
        <v>1799</v>
      </c>
      <c r="J14" s="18">
        <f t="shared" si="1"/>
        <v>0.434</v>
      </c>
    </row>
    <row r="15" spans="1:10" ht="14.25">
      <c r="A15" s="13" t="s">
        <v>11</v>
      </c>
      <c r="B15" s="14">
        <v>3758</v>
      </c>
      <c r="C15" s="15">
        <v>4253</v>
      </c>
      <c r="D15" s="15">
        <v>4707</v>
      </c>
      <c r="E15" s="16">
        <f t="shared" si="0"/>
        <v>8960</v>
      </c>
      <c r="F15" s="17">
        <v>2539</v>
      </c>
      <c r="G15" s="15">
        <v>1442</v>
      </c>
      <c r="H15" s="15">
        <v>2183</v>
      </c>
      <c r="I15" s="15">
        <v>3625</v>
      </c>
      <c r="J15" s="18">
        <f t="shared" si="1"/>
        <v>0.405</v>
      </c>
    </row>
    <row r="16" spans="1:10" ht="14.25">
      <c r="A16" s="13" t="s">
        <v>12</v>
      </c>
      <c r="B16" s="14">
        <v>842</v>
      </c>
      <c r="C16" s="15">
        <v>1103</v>
      </c>
      <c r="D16" s="15">
        <v>1174</v>
      </c>
      <c r="E16" s="16">
        <f t="shared" si="0"/>
        <v>2277</v>
      </c>
      <c r="F16" s="17">
        <v>630</v>
      </c>
      <c r="G16" s="15">
        <v>363</v>
      </c>
      <c r="H16" s="15">
        <v>542</v>
      </c>
      <c r="I16" s="15">
        <v>905</v>
      </c>
      <c r="J16" s="18">
        <f t="shared" si="1"/>
        <v>0.397</v>
      </c>
    </row>
    <row r="17" spans="1:10" ht="14.25">
      <c r="A17" s="13" t="s">
        <v>13</v>
      </c>
      <c r="B17" s="14">
        <v>701</v>
      </c>
      <c r="C17" s="15">
        <v>974</v>
      </c>
      <c r="D17" s="15">
        <v>1119</v>
      </c>
      <c r="E17" s="16">
        <f t="shared" si="0"/>
        <v>2093</v>
      </c>
      <c r="F17" s="17">
        <v>569</v>
      </c>
      <c r="G17" s="15">
        <v>345</v>
      </c>
      <c r="H17" s="15">
        <v>501</v>
      </c>
      <c r="I17" s="15">
        <v>846</v>
      </c>
      <c r="J17" s="18">
        <f t="shared" si="1"/>
        <v>0.404</v>
      </c>
    </row>
    <row r="18" spans="1:10" ht="14.25">
      <c r="A18" s="13" t="s">
        <v>14</v>
      </c>
      <c r="B18" s="14">
        <v>659</v>
      </c>
      <c r="C18" s="15">
        <v>764</v>
      </c>
      <c r="D18" s="15">
        <v>890</v>
      </c>
      <c r="E18" s="16">
        <f t="shared" si="0"/>
        <v>1654</v>
      </c>
      <c r="F18" s="17">
        <v>525</v>
      </c>
      <c r="G18" s="15">
        <v>292</v>
      </c>
      <c r="H18" s="15">
        <v>450</v>
      </c>
      <c r="I18" s="15">
        <v>742</v>
      </c>
      <c r="J18" s="18">
        <f t="shared" si="1"/>
        <v>0.449</v>
      </c>
    </row>
    <row r="19" spans="1:10" ht="14.25">
      <c r="A19" s="13" t="s">
        <v>15</v>
      </c>
      <c r="B19" s="14">
        <v>671</v>
      </c>
      <c r="C19" s="15">
        <v>729</v>
      </c>
      <c r="D19" s="15">
        <v>861</v>
      </c>
      <c r="E19" s="16">
        <f t="shared" si="0"/>
        <v>1590</v>
      </c>
      <c r="F19" s="17">
        <v>442</v>
      </c>
      <c r="G19" s="15">
        <v>239</v>
      </c>
      <c r="H19" s="15">
        <v>391</v>
      </c>
      <c r="I19" s="15">
        <v>630</v>
      </c>
      <c r="J19" s="18">
        <f t="shared" si="1"/>
        <v>0.396</v>
      </c>
    </row>
    <row r="20" spans="1:10" ht="15" thickBot="1">
      <c r="A20" s="19" t="s">
        <v>16</v>
      </c>
      <c r="B20" s="20">
        <f aca="true" t="shared" si="2" ref="B20:H20">SUM(B13:B19)</f>
        <v>15900</v>
      </c>
      <c r="C20" s="20">
        <v>18945</v>
      </c>
      <c r="D20" s="20">
        <f t="shared" si="2"/>
        <v>20892</v>
      </c>
      <c r="E20" s="20">
        <f t="shared" si="2"/>
        <v>39837</v>
      </c>
      <c r="F20" s="40">
        <f t="shared" si="2"/>
        <v>10362</v>
      </c>
      <c r="G20" s="20">
        <f t="shared" si="2"/>
        <v>5926</v>
      </c>
      <c r="H20" s="20">
        <f t="shared" si="2"/>
        <v>9039</v>
      </c>
      <c r="I20" s="21">
        <f>SUM(G20:H20)</f>
        <v>14965</v>
      </c>
      <c r="J20" s="22">
        <f t="shared" si="1"/>
        <v>0.376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17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60" t="s">
        <v>18</v>
      </c>
      <c r="B24" s="61"/>
      <c r="C24" s="2" t="s">
        <v>0</v>
      </c>
      <c r="D24" s="2" t="s">
        <v>1</v>
      </c>
      <c r="E24" s="3" t="s">
        <v>2</v>
      </c>
      <c r="F24" s="60" t="s">
        <v>18</v>
      </c>
      <c r="G24" s="61"/>
      <c r="H24" s="2" t="s">
        <v>0</v>
      </c>
      <c r="I24" s="2" t="s">
        <v>1</v>
      </c>
      <c r="J24" s="3" t="s">
        <v>2</v>
      </c>
    </row>
    <row r="25" spans="1:10" ht="14.25">
      <c r="A25" s="62" t="s">
        <v>19</v>
      </c>
      <c r="B25" s="63"/>
      <c r="C25" s="15">
        <v>690</v>
      </c>
      <c r="D25" s="15">
        <v>619</v>
      </c>
      <c r="E25" s="16">
        <f aca="true" t="shared" si="3" ref="E25:E36">C25+D25</f>
        <v>1309</v>
      </c>
      <c r="F25" s="62" t="s">
        <v>20</v>
      </c>
      <c r="G25" s="64"/>
      <c r="H25" s="15">
        <v>1892</v>
      </c>
      <c r="I25" s="15">
        <v>1757</v>
      </c>
      <c r="J25" s="16">
        <f aca="true" t="shared" si="4" ref="J25:J35">H25+I25</f>
        <v>3649</v>
      </c>
    </row>
    <row r="26" spans="1:10" ht="14.25">
      <c r="A26" s="62" t="s">
        <v>21</v>
      </c>
      <c r="B26" s="63"/>
      <c r="C26" s="15">
        <v>765</v>
      </c>
      <c r="D26" s="15">
        <v>674</v>
      </c>
      <c r="E26" s="16">
        <f t="shared" si="3"/>
        <v>1439</v>
      </c>
      <c r="F26" s="62" t="s">
        <v>22</v>
      </c>
      <c r="G26" s="64"/>
      <c r="H26" s="15">
        <v>1193</v>
      </c>
      <c r="I26" s="15">
        <v>1365</v>
      </c>
      <c r="J26" s="16">
        <f t="shared" si="4"/>
        <v>2558</v>
      </c>
    </row>
    <row r="27" spans="1:10" ht="14.25">
      <c r="A27" s="62" t="s">
        <v>23</v>
      </c>
      <c r="B27" s="63"/>
      <c r="C27" s="15">
        <v>818</v>
      </c>
      <c r="D27" s="15">
        <v>745</v>
      </c>
      <c r="E27" s="16">
        <f t="shared" si="3"/>
        <v>1563</v>
      </c>
      <c r="F27" s="62" t="s">
        <v>24</v>
      </c>
      <c r="G27" s="64"/>
      <c r="H27" s="15">
        <v>1193</v>
      </c>
      <c r="I27" s="15">
        <v>1587</v>
      </c>
      <c r="J27" s="16">
        <f t="shared" si="4"/>
        <v>2780</v>
      </c>
    </row>
    <row r="28" spans="1:10" ht="14.25">
      <c r="A28" s="62" t="s">
        <v>25</v>
      </c>
      <c r="B28" s="63"/>
      <c r="C28" s="15">
        <v>854</v>
      </c>
      <c r="D28" s="15">
        <v>814</v>
      </c>
      <c r="E28" s="16">
        <f t="shared" si="3"/>
        <v>1668</v>
      </c>
      <c r="F28" s="62" t="s">
        <v>26</v>
      </c>
      <c r="G28" s="64"/>
      <c r="H28" s="15">
        <v>1339</v>
      </c>
      <c r="I28" s="15">
        <v>1992</v>
      </c>
      <c r="J28" s="16">
        <f t="shared" si="4"/>
        <v>3331</v>
      </c>
    </row>
    <row r="29" spans="1:10" ht="14.25">
      <c r="A29" s="62" t="s">
        <v>27</v>
      </c>
      <c r="B29" s="63"/>
      <c r="C29" s="15">
        <v>866</v>
      </c>
      <c r="D29" s="15">
        <v>718</v>
      </c>
      <c r="E29" s="16">
        <f t="shared" si="3"/>
        <v>1584</v>
      </c>
      <c r="F29" s="62" t="s">
        <v>28</v>
      </c>
      <c r="G29" s="64"/>
      <c r="H29" s="15">
        <v>1168</v>
      </c>
      <c r="I29" s="15">
        <v>1851</v>
      </c>
      <c r="J29" s="16">
        <f t="shared" si="4"/>
        <v>3019</v>
      </c>
    </row>
    <row r="30" spans="1:10" ht="14.25">
      <c r="A30" s="62" t="s">
        <v>29</v>
      </c>
      <c r="B30" s="63"/>
      <c r="C30" s="15">
        <v>795</v>
      </c>
      <c r="D30" s="15">
        <v>659</v>
      </c>
      <c r="E30" s="16">
        <f t="shared" si="3"/>
        <v>1454</v>
      </c>
      <c r="F30" s="62" t="s">
        <v>30</v>
      </c>
      <c r="G30" s="64"/>
      <c r="H30" s="15">
        <v>694</v>
      </c>
      <c r="I30" s="15">
        <v>1332</v>
      </c>
      <c r="J30" s="16">
        <f t="shared" si="4"/>
        <v>2026</v>
      </c>
    </row>
    <row r="31" spans="1:10" ht="14.25">
      <c r="A31" s="62" t="s">
        <v>31</v>
      </c>
      <c r="B31" s="63"/>
      <c r="C31" s="15">
        <v>897</v>
      </c>
      <c r="D31" s="15">
        <v>764</v>
      </c>
      <c r="E31" s="16">
        <f t="shared" si="3"/>
        <v>1661</v>
      </c>
      <c r="F31" s="62" t="s">
        <v>32</v>
      </c>
      <c r="G31" s="64"/>
      <c r="H31" s="15">
        <v>271</v>
      </c>
      <c r="I31" s="15">
        <v>655</v>
      </c>
      <c r="J31" s="16">
        <f t="shared" si="4"/>
        <v>926</v>
      </c>
    </row>
    <row r="32" spans="1:10" ht="14.25">
      <c r="A32" s="62" t="s">
        <v>33</v>
      </c>
      <c r="B32" s="63"/>
      <c r="C32" s="15">
        <v>994</v>
      </c>
      <c r="D32" s="15">
        <v>888</v>
      </c>
      <c r="E32" s="16">
        <f t="shared" si="3"/>
        <v>1882</v>
      </c>
      <c r="F32" s="62" t="s">
        <v>34</v>
      </c>
      <c r="G32" s="64"/>
      <c r="H32" s="15">
        <v>58</v>
      </c>
      <c r="I32" s="15">
        <v>217</v>
      </c>
      <c r="J32" s="16">
        <f t="shared" si="4"/>
        <v>275</v>
      </c>
    </row>
    <row r="33" spans="1:10" ht="14.25">
      <c r="A33" s="62" t="s">
        <v>35</v>
      </c>
      <c r="B33" s="63"/>
      <c r="C33" s="15">
        <v>949</v>
      </c>
      <c r="D33" s="15">
        <v>848</v>
      </c>
      <c r="E33" s="16">
        <f t="shared" si="3"/>
        <v>1797</v>
      </c>
      <c r="F33" s="62" t="s">
        <v>36</v>
      </c>
      <c r="G33" s="64"/>
      <c r="H33" s="15">
        <v>10</v>
      </c>
      <c r="I33" s="15">
        <v>39</v>
      </c>
      <c r="J33" s="16">
        <f t="shared" si="4"/>
        <v>49</v>
      </c>
    </row>
    <row r="34" spans="1:10" ht="14.25">
      <c r="A34" s="62" t="s">
        <v>37</v>
      </c>
      <c r="B34" s="63"/>
      <c r="C34" s="15">
        <v>864</v>
      </c>
      <c r="D34" s="15">
        <v>824</v>
      </c>
      <c r="E34" s="16">
        <f t="shared" si="3"/>
        <v>1688</v>
      </c>
      <c r="F34" s="62" t="s">
        <v>38</v>
      </c>
      <c r="G34" s="64"/>
      <c r="H34" s="15">
        <v>0</v>
      </c>
      <c r="I34" s="15">
        <v>1</v>
      </c>
      <c r="J34" s="16">
        <f t="shared" si="4"/>
        <v>1</v>
      </c>
    </row>
    <row r="35" spans="1:10" ht="14.25">
      <c r="A35" s="62" t="s">
        <v>39</v>
      </c>
      <c r="B35" s="63"/>
      <c r="C35" s="15">
        <v>1142</v>
      </c>
      <c r="D35" s="15">
        <v>1141</v>
      </c>
      <c r="E35" s="16">
        <f t="shared" si="3"/>
        <v>2283</v>
      </c>
      <c r="F35" s="62" t="s">
        <v>40</v>
      </c>
      <c r="G35" s="64"/>
      <c r="H35" s="15">
        <v>0</v>
      </c>
      <c r="I35" s="15">
        <v>0</v>
      </c>
      <c r="J35" s="16">
        <f t="shared" si="4"/>
        <v>0</v>
      </c>
    </row>
    <row r="36" spans="1:10" ht="15" thickBot="1">
      <c r="A36" s="65" t="s">
        <v>41</v>
      </c>
      <c r="B36" s="66"/>
      <c r="C36" s="9">
        <v>1493</v>
      </c>
      <c r="D36" s="9">
        <v>1402</v>
      </c>
      <c r="E36" s="10">
        <f t="shared" si="3"/>
        <v>2895</v>
      </c>
      <c r="F36" s="67" t="s">
        <v>42</v>
      </c>
      <c r="G36" s="68"/>
      <c r="H36" s="9">
        <f>C25+C26+C27+C28+C29+C30+C31+C32+C33+C34+C35+C36+H25+H26+H27+H28+H29+H30+H31+H32+H33+H34+H35</f>
        <v>18945</v>
      </c>
      <c r="I36" s="9">
        <f>D25+D26+D27+D28+D29+D30+D31+D32+D33+D34+D35+D36+I25+I26+I27+I28+I29+I30+I31+I32+I33+I34+I35</f>
        <v>20892</v>
      </c>
      <c r="J36" s="10">
        <f>E25+E26+E27+E28+E29+E30+E31+E32+E33+E34+E35+E36+J25+J26+J27+J28+J29+J30+J31+J32+J33+J34+J35</f>
        <v>39837</v>
      </c>
    </row>
    <row r="37" spans="1:10" ht="14.25">
      <c r="A37" s="69"/>
      <c r="B37" s="70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6" t="s">
        <v>62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47"/>
      <c r="B42" s="49" t="s">
        <v>43</v>
      </c>
      <c r="C42" s="51" t="s">
        <v>4</v>
      </c>
      <c r="D42" s="51"/>
      <c r="E42" s="52"/>
      <c r="F42" s="53" t="s">
        <v>5</v>
      </c>
      <c r="G42" s="54"/>
      <c r="H42" s="54"/>
      <c r="I42" s="54"/>
      <c r="J42" s="55"/>
    </row>
    <row r="43" spans="1:10" ht="14.25">
      <c r="A43" s="48"/>
      <c r="B43" s="50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286</v>
      </c>
      <c r="C44" s="9">
        <v>105</v>
      </c>
      <c r="D44" s="9">
        <v>211</v>
      </c>
      <c r="E44" s="10">
        <f>SUM(C44:D44)</f>
        <v>316</v>
      </c>
      <c r="F44" s="8">
        <v>19</v>
      </c>
      <c r="G44" s="9">
        <v>10</v>
      </c>
      <c r="H44" s="9">
        <v>14</v>
      </c>
      <c r="I44" s="9">
        <f>SUM(G44:H44)</f>
        <v>24</v>
      </c>
      <c r="J44" s="11">
        <f>ROUND(I44/E44,3)</f>
        <v>0.076</v>
      </c>
    </row>
    <row r="47" spans="1:10" ht="15" thickBot="1">
      <c r="A47" s="56" t="s">
        <v>8</v>
      </c>
      <c r="B47" s="56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49" t="s">
        <v>43</v>
      </c>
      <c r="C48" s="51" t="s">
        <v>4</v>
      </c>
      <c r="D48" s="51"/>
      <c r="E48" s="52"/>
      <c r="F48" s="60" t="s">
        <v>5</v>
      </c>
      <c r="G48" s="54"/>
      <c r="H48" s="54"/>
      <c r="I48" s="54"/>
      <c r="J48" s="55"/>
    </row>
    <row r="49" spans="1:10" ht="14.25">
      <c r="A49" s="59"/>
      <c r="B49" s="50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159</v>
      </c>
      <c r="C50" s="30">
        <v>64</v>
      </c>
      <c r="D50" s="30">
        <v>113</v>
      </c>
      <c r="E50" s="31">
        <f aca="true" t="shared" si="5" ref="E50:E56">SUM(C50:D50)</f>
        <v>177</v>
      </c>
      <c r="F50" s="32">
        <v>9</v>
      </c>
      <c r="G50" s="33">
        <v>6</v>
      </c>
      <c r="H50" s="33">
        <v>5</v>
      </c>
      <c r="I50" s="33">
        <v>11</v>
      </c>
      <c r="J50" s="18">
        <f aca="true" t="shared" si="6" ref="J50:J57">ROUND(I50/E50,3)</f>
        <v>0.062</v>
      </c>
    </row>
    <row r="51" spans="1:10" ht="14.25">
      <c r="A51" s="13" t="s">
        <v>10</v>
      </c>
      <c r="B51" s="29">
        <v>28</v>
      </c>
      <c r="C51" s="30">
        <v>9</v>
      </c>
      <c r="D51" s="34">
        <v>19</v>
      </c>
      <c r="E51" s="31">
        <f t="shared" si="5"/>
        <v>28</v>
      </c>
      <c r="F51" s="32">
        <v>0</v>
      </c>
      <c r="G51" s="33">
        <v>0</v>
      </c>
      <c r="H51" s="33">
        <v>0</v>
      </c>
      <c r="I51" s="33">
        <v>0</v>
      </c>
      <c r="J51" s="18">
        <f t="shared" si="6"/>
        <v>0</v>
      </c>
    </row>
    <row r="52" spans="1:10" ht="14.25">
      <c r="A52" s="13" t="s">
        <v>11</v>
      </c>
      <c r="B52" s="29">
        <v>60</v>
      </c>
      <c r="C52" s="30">
        <v>18</v>
      </c>
      <c r="D52" s="30">
        <v>52</v>
      </c>
      <c r="E52" s="31">
        <f t="shared" si="5"/>
        <v>70</v>
      </c>
      <c r="F52" s="32">
        <v>9</v>
      </c>
      <c r="G52" s="33">
        <v>3</v>
      </c>
      <c r="H52" s="33">
        <v>8</v>
      </c>
      <c r="I52" s="33">
        <v>11</v>
      </c>
      <c r="J52" s="18">
        <f t="shared" si="6"/>
        <v>0.157</v>
      </c>
    </row>
    <row r="53" spans="1:10" ht="14.25">
      <c r="A53" s="13" t="s">
        <v>12</v>
      </c>
      <c r="B53" s="29">
        <v>11</v>
      </c>
      <c r="C53" s="30">
        <v>1</v>
      </c>
      <c r="D53" s="30">
        <v>11</v>
      </c>
      <c r="E53" s="31">
        <f t="shared" si="5"/>
        <v>12</v>
      </c>
      <c r="F53" s="32">
        <v>1</v>
      </c>
      <c r="G53" s="33">
        <v>1</v>
      </c>
      <c r="H53" s="33">
        <v>1</v>
      </c>
      <c r="I53" s="33">
        <v>2</v>
      </c>
      <c r="J53" s="18">
        <f t="shared" si="6"/>
        <v>0.167</v>
      </c>
    </row>
    <row r="54" spans="1:10" ht="14.25">
      <c r="A54" s="13" t="s">
        <v>13</v>
      </c>
      <c r="B54" s="29">
        <v>15</v>
      </c>
      <c r="C54" s="30">
        <v>9</v>
      </c>
      <c r="D54" s="30">
        <v>7</v>
      </c>
      <c r="E54" s="31">
        <f t="shared" si="5"/>
        <v>16</v>
      </c>
      <c r="F54" s="32">
        <v>0</v>
      </c>
      <c r="G54" s="33">
        <v>0</v>
      </c>
      <c r="H54" s="33">
        <v>0</v>
      </c>
      <c r="I54" s="33">
        <v>0</v>
      </c>
      <c r="J54" s="18">
        <f t="shared" si="6"/>
        <v>0</v>
      </c>
    </row>
    <row r="55" spans="1:10" ht="14.25">
      <c r="A55" s="13" t="s">
        <v>14</v>
      </c>
      <c r="B55" s="29">
        <v>4</v>
      </c>
      <c r="C55" s="30">
        <v>2</v>
      </c>
      <c r="D55" s="30">
        <v>2</v>
      </c>
      <c r="E55" s="31">
        <f t="shared" si="5"/>
        <v>4</v>
      </c>
      <c r="F55" s="32">
        <v>0</v>
      </c>
      <c r="G55" s="33">
        <v>0</v>
      </c>
      <c r="H55" s="33">
        <v>0</v>
      </c>
      <c r="I55" s="33">
        <v>0</v>
      </c>
      <c r="J55" s="18">
        <f t="shared" si="6"/>
        <v>0</v>
      </c>
    </row>
    <row r="56" spans="1:10" ht="14.25">
      <c r="A56" s="13" t="s">
        <v>15</v>
      </c>
      <c r="B56" s="29">
        <v>9</v>
      </c>
      <c r="C56" s="30">
        <v>2</v>
      </c>
      <c r="D56" s="30">
        <v>7</v>
      </c>
      <c r="E56" s="31">
        <f t="shared" si="5"/>
        <v>9</v>
      </c>
      <c r="F56" s="32">
        <v>0</v>
      </c>
      <c r="G56" s="33">
        <v>0</v>
      </c>
      <c r="H56" s="33">
        <v>0</v>
      </c>
      <c r="I56" s="33">
        <v>0</v>
      </c>
      <c r="J56" s="18">
        <f t="shared" si="6"/>
        <v>0</v>
      </c>
    </row>
    <row r="57" spans="1:10" ht="15" thickBot="1">
      <c r="A57" s="19" t="s">
        <v>16</v>
      </c>
      <c r="B57" s="35">
        <v>286</v>
      </c>
      <c r="C57" s="36">
        <f aca="true" t="shared" si="7" ref="C57:I57">SUM(C50:C56)</f>
        <v>105</v>
      </c>
      <c r="D57" s="36">
        <f t="shared" si="7"/>
        <v>211</v>
      </c>
      <c r="E57" s="37">
        <f t="shared" si="7"/>
        <v>316</v>
      </c>
      <c r="F57" s="38">
        <f t="shared" si="7"/>
        <v>19</v>
      </c>
      <c r="G57" s="37">
        <f t="shared" si="7"/>
        <v>10</v>
      </c>
      <c r="H57" s="37">
        <f t="shared" si="7"/>
        <v>14</v>
      </c>
      <c r="I57" s="37">
        <f t="shared" si="7"/>
        <v>24</v>
      </c>
      <c r="J57" s="11">
        <f t="shared" si="6"/>
        <v>0.076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56" t="s">
        <v>17</v>
      </c>
      <c r="B60" s="56"/>
      <c r="C60" s="1"/>
      <c r="D60" s="1"/>
      <c r="E60" s="1"/>
      <c r="F60" s="1"/>
      <c r="G60" s="1"/>
      <c r="H60" s="1"/>
      <c r="I60" s="1"/>
      <c r="J60" s="1"/>
    </row>
    <row r="61" spans="1:10" ht="14.25">
      <c r="A61" s="60" t="s">
        <v>18</v>
      </c>
      <c r="B61" s="61"/>
      <c r="C61" s="2" t="s">
        <v>0</v>
      </c>
      <c r="D61" s="2" t="s">
        <v>1</v>
      </c>
      <c r="E61" s="3" t="s">
        <v>2</v>
      </c>
      <c r="F61" s="60" t="s">
        <v>18</v>
      </c>
      <c r="G61" s="61"/>
      <c r="H61" s="2" t="s">
        <v>0</v>
      </c>
      <c r="I61" s="2" t="s">
        <v>1</v>
      </c>
      <c r="J61" s="3" t="s">
        <v>2</v>
      </c>
    </row>
    <row r="62" spans="1:10" ht="14.25">
      <c r="A62" s="62" t="s">
        <v>19</v>
      </c>
      <c r="B62" s="63"/>
      <c r="C62" s="15">
        <v>0</v>
      </c>
      <c r="D62" s="15">
        <v>0</v>
      </c>
      <c r="E62" s="16">
        <f aca="true" t="shared" si="8" ref="E62:E73">SUM(C62+D62)</f>
        <v>0</v>
      </c>
      <c r="F62" s="62" t="s">
        <v>20</v>
      </c>
      <c r="G62" s="64"/>
      <c r="H62" s="15">
        <v>5</v>
      </c>
      <c r="I62" s="15">
        <v>5</v>
      </c>
      <c r="J62" s="16">
        <f aca="true" t="shared" si="9" ref="J62:J72">SUM(H62+I62)</f>
        <v>10</v>
      </c>
    </row>
    <row r="63" spans="1:10" ht="14.25">
      <c r="A63" s="62" t="s">
        <v>21</v>
      </c>
      <c r="B63" s="63"/>
      <c r="C63" s="15">
        <v>3</v>
      </c>
      <c r="D63" s="15">
        <v>1</v>
      </c>
      <c r="E63" s="16">
        <f t="shared" si="8"/>
        <v>4</v>
      </c>
      <c r="F63" s="62" t="s">
        <v>22</v>
      </c>
      <c r="G63" s="64"/>
      <c r="H63" s="15">
        <v>3</v>
      </c>
      <c r="I63" s="15">
        <v>4</v>
      </c>
      <c r="J63" s="16">
        <f t="shared" si="9"/>
        <v>7</v>
      </c>
    </row>
    <row r="64" spans="1:10" ht="14.25">
      <c r="A64" s="62" t="s">
        <v>23</v>
      </c>
      <c r="B64" s="63"/>
      <c r="C64" s="15">
        <v>4</v>
      </c>
      <c r="D64" s="15">
        <v>4</v>
      </c>
      <c r="E64" s="16">
        <f t="shared" si="8"/>
        <v>8</v>
      </c>
      <c r="F64" s="62" t="s">
        <v>24</v>
      </c>
      <c r="G64" s="64"/>
      <c r="H64" s="15">
        <v>5</v>
      </c>
      <c r="I64" s="15">
        <v>1</v>
      </c>
      <c r="J64" s="16">
        <f t="shared" si="9"/>
        <v>6</v>
      </c>
    </row>
    <row r="65" spans="1:10" ht="14.25">
      <c r="A65" s="62" t="s">
        <v>25</v>
      </c>
      <c r="B65" s="63"/>
      <c r="C65" s="15">
        <v>6</v>
      </c>
      <c r="D65" s="15">
        <v>5</v>
      </c>
      <c r="E65" s="16">
        <f t="shared" si="8"/>
        <v>11</v>
      </c>
      <c r="F65" s="62" t="s">
        <v>26</v>
      </c>
      <c r="G65" s="64"/>
      <c r="H65" s="15">
        <v>1</v>
      </c>
      <c r="I65" s="15">
        <v>1</v>
      </c>
      <c r="J65" s="16">
        <f t="shared" si="9"/>
        <v>2</v>
      </c>
    </row>
    <row r="66" spans="1:10" ht="14.25">
      <c r="A66" s="62" t="s">
        <v>27</v>
      </c>
      <c r="B66" s="63"/>
      <c r="C66" s="15">
        <v>21</v>
      </c>
      <c r="D66" s="15">
        <v>30</v>
      </c>
      <c r="E66" s="16">
        <f t="shared" si="8"/>
        <v>51</v>
      </c>
      <c r="F66" s="62" t="s">
        <v>28</v>
      </c>
      <c r="G66" s="64"/>
      <c r="H66" s="15">
        <v>1</v>
      </c>
      <c r="I66" s="15">
        <v>3</v>
      </c>
      <c r="J66" s="16">
        <f t="shared" si="9"/>
        <v>4</v>
      </c>
    </row>
    <row r="67" spans="1:10" ht="14.25">
      <c r="A67" s="62" t="s">
        <v>29</v>
      </c>
      <c r="B67" s="63"/>
      <c r="C67" s="15">
        <v>22</v>
      </c>
      <c r="D67" s="15">
        <v>31</v>
      </c>
      <c r="E67" s="16">
        <f t="shared" si="8"/>
        <v>53</v>
      </c>
      <c r="F67" s="62" t="s">
        <v>30</v>
      </c>
      <c r="G67" s="64"/>
      <c r="H67" s="15">
        <v>0</v>
      </c>
      <c r="I67" s="15">
        <v>3</v>
      </c>
      <c r="J67" s="16">
        <f t="shared" si="9"/>
        <v>3</v>
      </c>
    </row>
    <row r="68" spans="1:10" ht="14.25">
      <c r="A68" s="62" t="s">
        <v>31</v>
      </c>
      <c r="B68" s="63"/>
      <c r="C68" s="15">
        <v>8</v>
      </c>
      <c r="D68" s="15">
        <v>38</v>
      </c>
      <c r="E68" s="16">
        <f t="shared" si="8"/>
        <v>46</v>
      </c>
      <c r="F68" s="62" t="s">
        <v>32</v>
      </c>
      <c r="G68" s="64"/>
      <c r="H68" s="15">
        <v>0</v>
      </c>
      <c r="I68" s="15">
        <v>2</v>
      </c>
      <c r="J68" s="16">
        <f t="shared" si="9"/>
        <v>2</v>
      </c>
    </row>
    <row r="69" spans="1:10" ht="14.25">
      <c r="A69" s="62" t="s">
        <v>33</v>
      </c>
      <c r="B69" s="63"/>
      <c r="C69" s="15">
        <v>5</v>
      </c>
      <c r="D69" s="15">
        <v>37</v>
      </c>
      <c r="E69" s="16">
        <f t="shared" si="8"/>
        <v>42</v>
      </c>
      <c r="F69" s="62" t="s">
        <v>34</v>
      </c>
      <c r="G69" s="64"/>
      <c r="H69" s="15">
        <v>0</v>
      </c>
      <c r="I69" s="15">
        <v>0</v>
      </c>
      <c r="J69" s="16">
        <f t="shared" si="9"/>
        <v>0</v>
      </c>
    </row>
    <row r="70" spans="1:10" ht="14.25">
      <c r="A70" s="62" t="s">
        <v>35</v>
      </c>
      <c r="B70" s="63"/>
      <c r="C70" s="15">
        <v>5</v>
      </c>
      <c r="D70" s="15">
        <v>22</v>
      </c>
      <c r="E70" s="16">
        <f t="shared" si="8"/>
        <v>27</v>
      </c>
      <c r="F70" s="62" t="s">
        <v>36</v>
      </c>
      <c r="G70" s="64"/>
      <c r="H70" s="15">
        <v>0</v>
      </c>
      <c r="I70" s="15">
        <v>0</v>
      </c>
      <c r="J70" s="16">
        <f t="shared" si="9"/>
        <v>0</v>
      </c>
    </row>
    <row r="71" spans="1:10" ht="14.25">
      <c r="A71" s="62" t="s">
        <v>37</v>
      </c>
      <c r="B71" s="63"/>
      <c r="C71" s="15">
        <v>7</v>
      </c>
      <c r="D71" s="15">
        <v>14</v>
      </c>
      <c r="E71" s="16">
        <f t="shared" si="8"/>
        <v>21</v>
      </c>
      <c r="F71" s="62" t="s">
        <v>38</v>
      </c>
      <c r="G71" s="64"/>
      <c r="H71" s="15">
        <v>0</v>
      </c>
      <c r="I71" s="15">
        <v>0</v>
      </c>
      <c r="J71" s="16">
        <f t="shared" si="9"/>
        <v>0</v>
      </c>
    </row>
    <row r="72" spans="1:10" ht="14.25">
      <c r="A72" s="62" t="s">
        <v>39</v>
      </c>
      <c r="B72" s="63"/>
      <c r="C72" s="15">
        <v>5</v>
      </c>
      <c r="D72" s="15">
        <v>4</v>
      </c>
      <c r="E72" s="16">
        <f t="shared" si="8"/>
        <v>9</v>
      </c>
      <c r="F72" s="62" t="s">
        <v>40</v>
      </c>
      <c r="G72" s="64"/>
      <c r="H72" s="15">
        <v>0</v>
      </c>
      <c r="I72" s="15">
        <v>0</v>
      </c>
      <c r="J72" s="16">
        <f t="shared" si="9"/>
        <v>0</v>
      </c>
    </row>
    <row r="73" spans="1:10" ht="15" thickBot="1">
      <c r="A73" s="65" t="s">
        <v>41</v>
      </c>
      <c r="B73" s="66"/>
      <c r="C73" s="9">
        <v>4</v>
      </c>
      <c r="D73" s="9">
        <v>6</v>
      </c>
      <c r="E73" s="10">
        <f t="shared" si="8"/>
        <v>10</v>
      </c>
      <c r="F73" s="67" t="s">
        <v>42</v>
      </c>
      <c r="G73" s="68"/>
      <c r="H73" s="39">
        <f>SUM((SUM(C62:C73)+(SUM(H62:H72))))</f>
        <v>105</v>
      </c>
      <c r="I73" s="9">
        <f>SUM((SUM(D62:D73)+(SUM(I62:I72))))</f>
        <v>211</v>
      </c>
      <c r="J73" s="10">
        <f>SUM(H73+I73)</f>
        <v>316</v>
      </c>
    </row>
  </sheetData>
  <sheetProtection/>
  <mergeCells count="75">
    <mergeCell ref="A72:B72"/>
    <mergeCell ref="F72:G72"/>
    <mergeCell ref="A73:B73"/>
    <mergeCell ref="F73:G73"/>
    <mergeCell ref="A70:B70"/>
    <mergeCell ref="F70:G70"/>
    <mergeCell ref="A71:B71"/>
    <mergeCell ref="F71:G71"/>
    <mergeCell ref="A68:B68"/>
    <mergeCell ref="F68:G68"/>
    <mergeCell ref="A69:B69"/>
    <mergeCell ref="F69:G69"/>
    <mergeCell ref="A66:B66"/>
    <mergeCell ref="F66:G66"/>
    <mergeCell ref="A67:B67"/>
    <mergeCell ref="F67:G67"/>
    <mergeCell ref="A64:B64"/>
    <mergeCell ref="F64:G64"/>
    <mergeCell ref="A65:B65"/>
    <mergeCell ref="F65:G65"/>
    <mergeCell ref="A62:B62"/>
    <mergeCell ref="F62:G62"/>
    <mergeCell ref="A63:B63"/>
    <mergeCell ref="F63:G63"/>
    <mergeCell ref="F48:J48"/>
    <mergeCell ref="A60:B60"/>
    <mergeCell ref="A61:B61"/>
    <mergeCell ref="F61:G61"/>
    <mergeCell ref="A47:C47"/>
    <mergeCell ref="A48:A49"/>
    <mergeCell ref="B48:B49"/>
    <mergeCell ref="C48:E48"/>
    <mergeCell ref="A37:B37"/>
    <mergeCell ref="A39:J39"/>
    <mergeCell ref="A42:A43"/>
    <mergeCell ref="B42:B43"/>
    <mergeCell ref="C42:E42"/>
    <mergeCell ref="F42:J42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F11:J11"/>
    <mergeCell ref="A23:B23"/>
    <mergeCell ref="A24:B24"/>
    <mergeCell ref="F24:G24"/>
    <mergeCell ref="A10:C10"/>
    <mergeCell ref="A11:A12"/>
    <mergeCell ref="B11:B12"/>
    <mergeCell ref="C11:E11"/>
    <mergeCell ref="A2:J2"/>
    <mergeCell ref="A5:A6"/>
    <mergeCell ref="B5:B6"/>
    <mergeCell ref="C5:E5"/>
    <mergeCell ref="F5:J5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庄原市</cp:lastModifiedBy>
  <cp:lastPrinted>2012-04-06T00:02:08Z</cp:lastPrinted>
  <dcterms:created xsi:type="dcterms:W3CDTF">2005-10-06T23:57:55Z</dcterms:created>
  <dcterms:modified xsi:type="dcterms:W3CDTF">2012-04-06T00:03:54Z</dcterms:modified>
  <cp:category/>
  <cp:version/>
  <cp:contentType/>
  <cp:contentStatus/>
</cp:coreProperties>
</file>