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0050" tabRatio="667" activeTab="0"/>
  </bookViews>
  <sheets>
    <sheet name="6月30日 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<sst xmlns="http://schemas.openxmlformats.org/spreadsheetml/2006/main" count="133" uniqueCount="47">
  <si>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</si>
  <si>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</si>
  <si>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</si>
  <si>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</si>
  <si>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</si>
  <si>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</si>
  <si>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</si>
  <si>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</si>
  <si>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</si>
  <si>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</si>
  <si>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</si>
  <si>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</si>
  <si>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</si>
  <si>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</si>
  <si>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</si>
  <si>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</si>
  <si>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</si>
  <si>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</si>
  <si>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</si>
  <si>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</si>
  <si>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</si>
  <si>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</si>
  <si>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</si>
  <si>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</si>
  <si>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</si>
  <si>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</si>
  <si>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</si>
  <si>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</si>
  <si>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</si>
  <si>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</si>
  <si>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</si>
  <si>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</si>
  <si>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</si>
  <si>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</si>
  <si>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</si>
  <si>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</si>
  <si>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</si>
  <si>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</si>
  <si>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</si>
  <si>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</si>
  <si>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</si>
  <si>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</si>
  <si>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</si>
  <si>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</si>
  <si>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</si>
  <si>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住民基本台帳人口・世帯数（令和元年6月30日現在、外国人を含む）</t>
  </si>
  <si>
    <t>上記のうち 外国人の人口・世帯数（令和元年6月３０日現在）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</si>
</sst>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179" fontId="5" fillId="0" borderId="23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49" fontId="6" fillId="0" borderId="24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5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177" fontId="5" fillId="0" borderId="19" xfId="49" applyNumberFormat="1" applyFont="1" applyBorder="1" applyAlignment="1">
      <alignment horizontal="right" vertical="center"/>
    </xf>
    <xf numFmtId="177" fontId="5" fillId="0" borderId="13" xfId="49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5" fillId="0" borderId="25" xfId="49" applyNumberFormat="1" applyFont="1" applyBorder="1" applyAlignment="1">
      <alignment horizontal="right" vertical="center"/>
    </xf>
    <xf numFmtId="177" fontId="5" fillId="0" borderId="17" xfId="49" applyNumberFormat="1" applyFont="1" applyBorder="1" applyAlignment="1">
      <alignment horizontal="right" vertical="center"/>
    </xf>
    <xf numFmtId="38" fontId="5" fillId="0" borderId="26" xfId="49" applyFont="1" applyBorder="1" applyAlignment="1">
      <alignment vertical="center"/>
    </xf>
    <xf numFmtId="177" fontId="5" fillId="0" borderId="27" xfId="49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K39" sqref="K3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4"/>
      <c r="B5" s="55" t="s">
        <v>3</v>
      </c>
      <c r="C5" s="57" t="s">
        <v>4</v>
      </c>
      <c r="D5" s="57"/>
      <c r="E5" s="58"/>
      <c r="F5" s="66" t="s">
        <v>5</v>
      </c>
      <c r="G5" s="59"/>
      <c r="H5" s="59"/>
      <c r="I5" s="59"/>
      <c r="J5" s="60"/>
    </row>
    <row r="6" spans="1:10" ht="14.25">
      <c r="A6" s="65"/>
      <c r="B6" s="56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15563</v>
      </c>
      <c r="C7" s="9">
        <v>16720</v>
      </c>
      <c r="D7" s="9">
        <v>18414</v>
      </c>
      <c r="E7" s="10">
        <v>35134</v>
      </c>
      <c r="F7" s="8">
        <v>10193</v>
      </c>
      <c r="G7" s="9">
        <v>6217</v>
      </c>
      <c r="H7" s="9">
        <v>8698</v>
      </c>
      <c r="I7" s="9">
        <v>14915</v>
      </c>
      <c r="J7" s="11">
        <f>ROUND(I7/E7,3)</f>
        <v>0.425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1" t="s">
        <v>8</v>
      </c>
      <c r="B10" s="51"/>
      <c r="C10" s="52"/>
      <c r="D10" s="1"/>
      <c r="E10" s="1"/>
      <c r="F10" s="1"/>
      <c r="G10" s="1"/>
      <c r="H10" s="1"/>
      <c r="I10" s="1"/>
      <c r="J10" s="1"/>
    </row>
    <row r="11" spans="1:10" ht="14.25">
      <c r="A11" s="53"/>
      <c r="B11" s="55" t="s">
        <v>3</v>
      </c>
      <c r="C11" s="57" t="s">
        <v>4</v>
      </c>
      <c r="D11" s="57"/>
      <c r="E11" s="58"/>
      <c r="F11" s="49" t="s">
        <v>5</v>
      </c>
      <c r="G11" s="59"/>
      <c r="H11" s="59"/>
      <c r="I11" s="59"/>
      <c r="J11" s="60"/>
    </row>
    <row r="12" spans="1:10" ht="14.25">
      <c r="A12" s="54"/>
      <c r="B12" s="56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7943</v>
      </c>
      <c r="C13" s="15">
        <v>8572</v>
      </c>
      <c r="D13" s="15">
        <v>9292</v>
      </c>
      <c r="E13" s="16">
        <f aca="true" t="shared" si="0" ref="E13:E19">SUM(C13:D13)</f>
        <v>17864</v>
      </c>
      <c r="F13" s="17">
        <v>4529</v>
      </c>
      <c r="G13" s="15">
        <v>2759</v>
      </c>
      <c r="H13" s="15">
        <v>3878</v>
      </c>
      <c r="I13" s="15">
        <f>SUM(G13:H13)</f>
        <v>6637</v>
      </c>
      <c r="J13" s="18">
        <f aca="true" t="shared" si="1" ref="J13:J20">ROUND(I13/E13,3)</f>
        <v>0.372</v>
      </c>
    </row>
    <row r="14" spans="1:10" ht="14.25">
      <c r="A14" s="13" t="s">
        <v>10</v>
      </c>
      <c r="B14" s="14">
        <v>1419</v>
      </c>
      <c r="C14" s="15">
        <v>1585</v>
      </c>
      <c r="D14" s="15">
        <v>1760</v>
      </c>
      <c r="E14" s="16">
        <f t="shared" si="0"/>
        <v>3345</v>
      </c>
      <c r="F14" s="17">
        <v>1100</v>
      </c>
      <c r="G14" s="15">
        <v>697</v>
      </c>
      <c r="H14" s="15">
        <v>974</v>
      </c>
      <c r="I14" s="15">
        <f aca="true" t="shared" si="2" ref="I14:I20">SUM(G14:H14)</f>
        <v>1671</v>
      </c>
      <c r="J14" s="18">
        <f t="shared" si="1"/>
        <v>0.5</v>
      </c>
    </row>
    <row r="15" spans="1:10" ht="14.25">
      <c r="A15" s="13" t="s">
        <v>11</v>
      </c>
      <c r="B15" s="14">
        <v>3505</v>
      </c>
      <c r="C15" s="15">
        <v>3571</v>
      </c>
      <c r="D15" s="15">
        <v>4012</v>
      </c>
      <c r="E15" s="16">
        <f t="shared" si="0"/>
        <v>7583</v>
      </c>
      <c r="F15" s="17">
        <v>2452</v>
      </c>
      <c r="G15" s="15">
        <v>1472</v>
      </c>
      <c r="H15" s="15">
        <v>2041</v>
      </c>
      <c r="I15" s="15">
        <f t="shared" si="2"/>
        <v>3513</v>
      </c>
      <c r="J15" s="18">
        <f t="shared" si="1"/>
        <v>0.463</v>
      </c>
    </row>
    <row r="16" spans="1:10" ht="14.25">
      <c r="A16" s="13" t="s">
        <v>12</v>
      </c>
      <c r="B16" s="14">
        <v>803</v>
      </c>
      <c r="C16" s="15">
        <v>971</v>
      </c>
      <c r="D16" s="15">
        <v>988</v>
      </c>
      <c r="E16" s="16">
        <f t="shared" si="0"/>
        <v>1959</v>
      </c>
      <c r="F16" s="17">
        <v>636</v>
      </c>
      <c r="G16" s="15">
        <v>399</v>
      </c>
      <c r="H16" s="15">
        <v>537</v>
      </c>
      <c r="I16" s="15">
        <f t="shared" si="2"/>
        <v>936</v>
      </c>
      <c r="J16" s="18">
        <f t="shared" si="1"/>
        <v>0.478</v>
      </c>
    </row>
    <row r="17" spans="1:10" ht="14.25">
      <c r="A17" s="13" t="s">
        <v>13</v>
      </c>
      <c r="B17" s="14">
        <v>672</v>
      </c>
      <c r="C17" s="15">
        <v>815</v>
      </c>
      <c r="D17" s="15">
        <v>917</v>
      </c>
      <c r="E17" s="16">
        <f t="shared" si="0"/>
        <v>1732</v>
      </c>
      <c r="F17" s="17">
        <v>558</v>
      </c>
      <c r="G17" s="15">
        <v>372</v>
      </c>
      <c r="H17" s="15">
        <v>475</v>
      </c>
      <c r="I17" s="15">
        <f t="shared" si="2"/>
        <v>847</v>
      </c>
      <c r="J17" s="18">
        <f t="shared" si="1"/>
        <v>0.489</v>
      </c>
    </row>
    <row r="18" spans="1:10" ht="14.25">
      <c r="A18" s="13" t="s">
        <v>14</v>
      </c>
      <c r="B18" s="14">
        <v>606</v>
      </c>
      <c r="C18" s="15">
        <v>608</v>
      </c>
      <c r="D18" s="15">
        <v>725</v>
      </c>
      <c r="E18" s="16">
        <f t="shared" si="0"/>
        <v>1333</v>
      </c>
      <c r="F18" s="17">
        <v>480</v>
      </c>
      <c r="G18" s="15">
        <v>286</v>
      </c>
      <c r="H18" s="15">
        <v>425</v>
      </c>
      <c r="I18" s="15">
        <f t="shared" si="2"/>
        <v>711</v>
      </c>
      <c r="J18" s="18">
        <f t="shared" si="1"/>
        <v>0.533</v>
      </c>
    </row>
    <row r="19" spans="1:10" ht="14.25">
      <c r="A19" s="13" t="s">
        <v>15</v>
      </c>
      <c r="B19" s="14">
        <v>615</v>
      </c>
      <c r="C19" s="15">
        <v>598</v>
      </c>
      <c r="D19" s="15">
        <v>720</v>
      </c>
      <c r="E19" s="16">
        <f t="shared" si="0"/>
        <v>1318</v>
      </c>
      <c r="F19" s="17">
        <v>438</v>
      </c>
      <c r="G19" s="15">
        <v>232</v>
      </c>
      <c r="H19" s="15">
        <v>368</v>
      </c>
      <c r="I19" s="15">
        <f t="shared" si="2"/>
        <v>600</v>
      </c>
      <c r="J19" s="18">
        <f t="shared" si="1"/>
        <v>0.455</v>
      </c>
    </row>
    <row r="20" spans="1:10" ht="15" thickBot="1">
      <c r="A20" s="7" t="s">
        <v>16</v>
      </c>
      <c r="B20" s="40">
        <f aca="true" t="shared" si="3" ref="B20:H20">SUM(B13:B19)</f>
        <v>15563</v>
      </c>
      <c r="C20" s="20">
        <f t="shared" si="3"/>
        <v>16720</v>
      </c>
      <c r="D20" s="20">
        <f t="shared" si="3"/>
        <v>18414</v>
      </c>
      <c r="E20" s="20">
        <f t="shared" si="3"/>
        <v>35134</v>
      </c>
      <c r="F20" s="34">
        <f t="shared" si="3"/>
        <v>10193</v>
      </c>
      <c r="G20" s="20">
        <f t="shared" si="3"/>
        <v>6217</v>
      </c>
      <c r="H20" s="20">
        <f t="shared" si="3"/>
        <v>8698</v>
      </c>
      <c r="I20" s="15">
        <f t="shared" si="2"/>
        <v>14915</v>
      </c>
      <c r="J20" s="21">
        <f t="shared" si="1"/>
        <v>0.425</v>
      </c>
    </row>
    <row r="21" spans="1:10" ht="14.25">
      <c r="A21" s="22"/>
      <c r="B21" s="23"/>
      <c r="C21" s="23"/>
      <c r="D21" s="23"/>
      <c r="E21" s="23"/>
      <c r="F21" s="23"/>
      <c r="G21" s="23"/>
      <c r="H21" s="23"/>
      <c r="I21" s="24"/>
      <c r="J21" s="25"/>
    </row>
    <row r="22" spans="1:10" ht="14.25">
      <c r="A22" s="22"/>
      <c r="B22" s="23"/>
      <c r="C22" s="23"/>
      <c r="D22" s="23"/>
      <c r="E22" s="23"/>
      <c r="F22" s="23"/>
      <c r="G22" s="23"/>
      <c r="H22" s="23"/>
      <c r="I22" s="23"/>
      <c r="J22" s="26"/>
    </row>
    <row r="23" spans="1:10" ht="15" thickBot="1">
      <c r="A23" s="51" t="s">
        <v>17</v>
      </c>
      <c r="B23" s="51"/>
      <c r="C23" s="1"/>
      <c r="D23" s="1"/>
      <c r="E23" s="1"/>
      <c r="F23" s="1"/>
      <c r="G23" s="1"/>
      <c r="H23" s="1"/>
      <c r="I23" s="1"/>
      <c r="J23" s="1"/>
    </row>
    <row r="24" spans="1:10" ht="14.25">
      <c r="A24" s="49" t="s">
        <v>18</v>
      </c>
      <c r="B24" s="50"/>
      <c r="C24" s="2" t="s">
        <v>0</v>
      </c>
      <c r="D24" s="2" t="s">
        <v>1</v>
      </c>
      <c r="E24" s="3" t="s">
        <v>2</v>
      </c>
      <c r="F24" s="49" t="s">
        <v>18</v>
      </c>
      <c r="G24" s="50"/>
      <c r="H24" s="2" t="s">
        <v>0</v>
      </c>
      <c r="I24" s="2" t="s">
        <v>1</v>
      </c>
      <c r="J24" s="3" t="s">
        <v>2</v>
      </c>
    </row>
    <row r="25" spans="1:10" ht="14.25">
      <c r="A25" s="46" t="s">
        <v>19</v>
      </c>
      <c r="B25" s="47"/>
      <c r="C25" s="15">
        <v>512</v>
      </c>
      <c r="D25" s="15">
        <v>539</v>
      </c>
      <c r="E25" s="16">
        <f aca="true" t="shared" si="4" ref="E25:E36">C25+D25</f>
        <v>1051</v>
      </c>
      <c r="F25" s="46" t="s">
        <v>20</v>
      </c>
      <c r="G25" s="48"/>
      <c r="H25" s="15">
        <v>1260</v>
      </c>
      <c r="I25" s="15">
        <v>1290</v>
      </c>
      <c r="J25" s="16">
        <f aca="true" t="shared" si="5" ref="J25:J35">H25+I25</f>
        <v>2550</v>
      </c>
    </row>
    <row r="26" spans="1:10" ht="14.25">
      <c r="A26" s="46" t="s">
        <v>21</v>
      </c>
      <c r="B26" s="47"/>
      <c r="C26" s="15">
        <v>647</v>
      </c>
      <c r="D26" s="15">
        <v>584</v>
      </c>
      <c r="E26" s="16">
        <f t="shared" si="4"/>
        <v>1231</v>
      </c>
      <c r="F26" s="46" t="s">
        <v>22</v>
      </c>
      <c r="G26" s="48"/>
      <c r="H26" s="15">
        <v>1596</v>
      </c>
      <c r="I26" s="15">
        <v>1542</v>
      </c>
      <c r="J26" s="16">
        <f t="shared" si="5"/>
        <v>3138</v>
      </c>
    </row>
    <row r="27" spans="1:10" ht="14.25">
      <c r="A27" s="46" t="s">
        <v>23</v>
      </c>
      <c r="B27" s="47"/>
      <c r="C27" s="15">
        <v>730</v>
      </c>
      <c r="D27" s="15">
        <v>652</v>
      </c>
      <c r="E27" s="16">
        <f t="shared" si="4"/>
        <v>1382</v>
      </c>
      <c r="F27" s="46" t="s">
        <v>24</v>
      </c>
      <c r="G27" s="48"/>
      <c r="H27" s="15">
        <v>1451</v>
      </c>
      <c r="I27" s="15">
        <v>1520</v>
      </c>
      <c r="J27" s="16">
        <f t="shared" si="5"/>
        <v>2971</v>
      </c>
    </row>
    <row r="28" spans="1:10" ht="14.25">
      <c r="A28" s="46" t="s">
        <v>25</v>
      </c>
      <c r="B28" s="47"/>
      <c r="C28" s="15">
        <v>706</v>
      </c>
      <c r="D28" s="15">
        <v>676</v>
      </c>
      <c r="E28" s="16">
        <f t="shared" si="4"/>
        <v>1382</v>
      </c>
      <c r="F28" s="46" t="s">
        <v>26</v>
      </c>
      <c r="G28" s="48"/>
      <c r="H28" s="15">
        <v>997</v>
      </c>
      <c r="I28" s="15">
        <v>1356</v>
      </c>
      <c r="J28" s="16">
        <f t="shared" si="5"/>
        <v>2353</v>
      </c>
    </row>
    <row r="29" spans="1:10" ht="14.25">
      <c r="A29" s="46" t="s">
        <v>27</v>
      </c>
      <c r="B29" s="47"/>
      <c r="C29" s="15">
        <v>690</v>
      </c>
      <c r="D29" s="15">
        <v>588</v>
      </c>
      <c r="E29" s="16">
        <f t="shared" si="4"/>
        <v>1278</v>
      </c>
      <c r="F29" s="46" t="s">
        <v>28</v>
      </c>
      <c r="G29" s="48"/>
      <c r="H29" s="15">
        <v>943</v>
      </c>
      <c r="I29" s="15">
        <v>1551</v>
      </c>
      <c r="J29" s="16">
        <f t="shared" si="5"/>
        <v>2494</v>
      </c>
    </row>
    <row r="30" spans="1:10" ht="14.25">
      <c r="A30" s="46" t="s">
        <v>29</v>
      </c>
      <c r="B30" s="47"/>
      <c r="C30" s="15">
        <v>650</v>
      </c>
      <c r="D30" s="15">
        <v>539</v>
      </c>
      <c r="E30" s="16">
        <f t="shared" si="4"/>
        <v>1189</v>
      </c>
      <c r="F30" s="46" t="s">
        <v>30</v>
      </c>
      <c r="G30" s="48"/>
      <c r="H30" s="15">
        <v>766</v>
      </c>
      <c r="I30" s="15">
        <v>1440</v>
      </c>
      <c r="J30" s="16">
        <f t="shared" si="5"/>
        <v>2206</v>
      </c>
    </row>
    <row r="31" spans="1:10" ht="14.25">
      <c r="A31" s="46" t="s">
        <v>31</v>
      </c>
      <c r="B31" s="47"/>
      <c r="C31" s="15">
        <v>729</v>
      </c>
      <c r="D31" s="15">
        <v>598</v>
      </c>
      <c r="E31" s="16">
        <f t="shared" si="4"/>
        <v>1327</v>
      </c>
      <c r="F31" s="46" t="s">
        <v>32</v>
      </c>
      <c r="G31" s="48"/>
      <c r="H31" s="15">
        <v>379</v>
      </c>
      <c r="I31" s="15">
        <v>922</v>
      </c>
      <c r="J31" s="16">
        <f t="shared" si="5"/>
        <v>1301</v>
      </c>
    </row>
    <row r="32" spans="1:10" ht="14.25">
      <c r="A32" s="46" t="s">
        <v>33</v>
      </c>
      <c r="B32" s="47"/>
      <c r="C32" s="15">
        <v>834</v>
      </c>
      <c r="D32" s="15">
        <v>732</v>
      </c>
      <c r="E32" s="16">
        <f t="shared" si="4"/>
        <v>1566</v>
      </c>
      <c r="F32" s="46" t="s">
        <v>34</v>
      </c>
      <c r="G32" s="48"/>
      <c r="H32" s="15">
        <v>74</v>
      </c>
      <c r="I32" s="15">
        <v>312</v>
      </c>
      <c r="J32" s="16">
        <f t="shared" si="5"/>
        <v>386</v>
      </c>
    </row>
    <row r="33" spans="1:10" ht="14.25">
      <c r="A33" s="46" t="s">
        <v>35</v>
      </c>
      <c r="B33" s="47"/>
      <c r="C33" s="15">
        <v>915</v>
      </c>
      <c r="D33" s="15">
        <v>881</v>
      </c>
      <c r="E33" s="16">
        <f t="shared" si="4"/>
        <v>1796</v>
      </c>
      <c r="F33" s="46" t="s">
        <v>36</v>
      </c>
      <c r="G33" s="48"/>
      <c r="H33" s="15">
        <v>11</v>
      </c>
      <c r="I33" s="15">
        <v>50</v>
      </c>
      <c r="J33" s="16">
        <f t="shared" si="5"/>
        <v>61</v>
      </c>
    </row>
    <row r="34" spans="1:10" ht="14.25">
      <c r="A34" s="46" t="s">
        <v>37</v>
      </c>
      <c r="B34" s="47"/>
      <c r="C34" s="15">
        <v>966</v>
      </c>
      <c r="D34" s="15">
        <v>869</v>
      </c>
      <c r="E34" s="16">
        <f t="shared" si="4"/>
        <v>1835</v>
      </c>
      <c r="F34" s="46" t="s">
        <v>38</v>
      </c>
      <c r="G34" s="48"/>
      <c r="H34" s="15">
        <v>0</v>
      </c>
      <c r="I34" s="15">
        <v>5</v>
      </c>
      <c r="J34" s="16">
        <f t="shared" si="5"/>
        <v>5</v>
      </c>
    </row>
    <row r="35" spans="1:10" ht="14.25">
      <c r="A35" s="46" t="s">
        <v>39</v>
      </c>
      <c r="B35" s="47"/>
      <c r="C35" s="15">
        <v>874</v>
      </c>
      <c r="D35" s="15">
        <v>790</v>
      </c>
      <c r="E35" s="16">
        <f t="shared" si="4"/>
        <v>1664</v>
      </c>
      <c r="F35" s="46" t="s">
        <v>40</v>
      </c>
      <c r="G35" s="48"/>
      <c r="H35" s="15">
        <v>0</v>
      </c>
      <c r="I35" s="15">
        <v>0</v>
      </c>
      <c r="J35" s="16">
        <f t="shared" si="5"/>
        <v>0</v>
      </c>
    </row>
    <row r="36" spans="1:10" ht="15" thickBot="1">
      <c r="A36" s="42" t="s">
        <v>41</v>
      </c>
      <c r="B36" s="43"/>
      <c r="C36" s="9">
        <v>990</v>
      </c>
      <c r="D36" s="9">
        <v>978</v>
      </c>
      <c r="E36" s="10">
        <f t="shared" si="4"/>
        <v>1968</v>
      </c>
      <c r="F36" s="44" t="s">
        <v>42</v>
      </c>
      <c r="G36" s="45"/>
      <c r="H36" s="9">
        <f>C25+C26+C27+C28+C29+C30+C31+C32+C33+C34+C35+C36+H25+H26+H27+H28+H29+H30+H31+H32+H33+H34+H35</f>
        <v>16720</v>
      </c>
      <c r="I36" s="9">
        <f>D25+D26+D27+D28+D29+D30+D31+D32+D33+D34+D35+D36+I25+I26+I27+I28+I29+I30+I31+I32+I33+I34+I35</f>
        <v>18414</v>
      </c>
      <c r="J36" s="10">
        <f>E25+E26+E27+E28+E29+E30+E31+E32+E33+E34+E35+E36+J25+J26+J27+J28+J29+J30+J31+J32+J33+J34+J35</f>
        <v>35134</v>
      </c>
    </row>
    <row r="37" spans="1:10" ht="14.25">
      <c r="A37" s="61"/>
      <c r="B37" s="62"/>
      <c r="C37" s="27"/>
      <c r="D37" s="27"/>
      <c r="E37" s="27"/>
      <c r="F37" s="27"/>
      <c r="G37" s="27"/>
      <c r="H37" s="27"/>
      <c r="I37" s="27"/>
      <c r="J37" s="27"/>
    </row>
    <row r="38" spans="1:10" ht="14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4.25">
      <c r="A39" s="63" t="s">
        <v>46</v>
      </c>
      <c r="B39" s="63"/>
      <c r="C39" s="63"/>
      <c r="D39" s="63"/>
      <c r="E39" s="63"/>
      <c r="F39" s="63"/>
      <c r="G39" s="63"/>
      <c r="H39" s="63"/>
      <c r="I39" s="63"/>
      <c r="J39" s="63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4"/>
      <c r="B42" s="55" t="s">
        <v>43</v>
      </c>
      <c r="C42" s="57" t="s">
        <v>4</v>
      </c>
      <c r="D42" s="57"/>
      <c r="E42" s="58"/>
      <c r="F42" s="66" t="s">
        <v>5</v>
      </c>
      <c r="G42" s="59"/>
      <c r="H42" s="59"/>
      <c r="I42" s="59"/>
      <c r="J42" s="60"/>
    </row>
    <row r="43" spans="1:10" ht="14.25">
      <c r="A43" s="65"/>
      <c r="B43" s="56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379</v>
      </c>
      <c r="C44" s="9">
        <v>177</v>
      </c>
      <c r="D44" s="9">
        <v>250</v>
      </c>
      <c r="E44" s="10">
        <f>SUM(C44:D44)</f>
        <v>427</v>
      </c>
      <c r="F44" s="8">
        <v>17</v>
      </c>
      <c r="G44" s="9">
        <v>11</v>
      </c>
      <c r="H44" s="9">
        <v>14</v>
      </c>
      <c r="I44" s="9">
        <f>SUM(G44:H44)</f>
        <v>25</v>
      </c>
      <c r="J44" s="11">
        <f>ROUND(I44/E44,3)</f>
        <v>0.059</v>
      </c>
    </row>
    <row r="47" spans="1:10" ht="15" thickBot="1">
      <c r="A47" s="51" t="s">
        <v>8</v>
      </c>
      <c r="B47" s="51"/>
      <c r="C47" s="52"/>
      <c r="D47" s="1"/>
      <c r="E47" s="1"/>
      <c r="F47" s="1"/>
      <c r="G47" s="1"/>
      <c r="H47" s="1"/>
      <c r="I47" s="1"/>
      <c r="J47" s="1"/>
    </row>
    <row r="48" spans="1:10" ht="14.25">
      <c r="A48" s="53"/>
      <c r="B48" s="55" t="s">
        <v>43</v>
      </c>
      <c r="C48" s="57" t="s">
        <v>4</v>
      </c>
      <c r="D48" s="57"/>
      <c r="E48" s="58"/>
      <c r="F48" s="49" t="s">
        <v>5</v>
      </c>
      <c r="G48" s="59"/>
      <c r="H48" s="59"/>
      <c r="I48" s="59"/>
      <c r="J48" s="60"/>
    </row>
    <row r="49" spans="1:10" ht="14.25">
      <c r="A49" s="54"/>
      <c r="B49" s="56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5">
        <v>270</v>
      </c>
      <c r="C50" s="36">
        <v>127</v>
      </c>
      <c r="D50" s="36">
        <v>174</v>
      </c>
      <c r="E50" s="28">
        <f aca="true" t="shared" si="6" ref="E50:E56">SUM(C50:D50)</f>
        <v>301</v>
      </c>
      <c r="F50" s="29">
        <v>12</v>
      </c>
      <c r="G50" s="30">
        <v>7</v>
      </c>
      <c r="H50" s="30">
        <v>9</v>
      </c>
      <c r="I50" s="30">
        <f aca="true" t="shared" si="7" ref="I50:I56">SUM(G50:H50)</f>
        <v>16</v>
      </c>
      <c r="J50" s="18">
        <f aca="true" t="shared" si="8" ref="J50:J57">ROUND(I50/E50,3)</f>
        <v>0.053</v>
      </c>
    </row>
    <row r="51" spans="1:10" ht="14.25">
      <c r="A51" s="13" t="s">
        <v>10</v>
      </c>
      <c r="B51" s="35">
        <v>24</v>
      </c>
      <c r="C51" s="36">
        <v>10</v>
      </c>
      <c r="D51" s="37">
        <v>17</v>
      </c>
      <c r="E51" s="28">
        <f t="shared" si="6"/>
        <v>27</v>
      </c>
      <c r="F51" s="29">
        <v>1</v>
      </c>
      <c r="G51" s="30">
        <v>0</v>
      </c>
      <c r="H51" s="30">
        <v>1</v>
      </c>
      <c r="I51" s="30">
        <f t="shared" si="7"/>
        <v>1</v>
      </c>
      <c r="J51" s="18">
        <f t="shared" si="8"/>
        <v>0.037</v>
      </c>
    </row>
    <row r="52" spans="1:10" ht="14.25">
      <c r="A52" s="13" t="s">
        <v>11</v>
      </c>
      <c r="B52" s="35">
        <v>61</v>
      </c>
      <c r="C52" s="36">
        <v>32</v>
      </c>
      <c r="D52" s="36">
        <v>40</v>
      </c>
      <c r="E52" s="28">
        <f t="shared" si="6"/>
        <v>72</v>
      </c>
      <c r="F52" s="29">
        <v>4</v>
      </c>
      <c r="G52" s="30">
        <v>4</v>
      </c>
      <c r="H52" s="30">
        <v>4</v>
      </c>
      <c r="I52" s="30">
        <f t="shared" si="7"/>
        <v>8</v>
      </c>
      <c r="J52" s="18">
        <f t="shared" si="8"/>
        <v>0.111</v>
      </c>
    </row>
    <row r="53" spans="1:10" ht="14.25">
      <c r="A53" s="13" t="s">
        <v>12</v>
      </c>
      <c r="B53" s="35">
        <v>7</v>
      </c>
      <c r="C53" s="36">
        <v>0</v>
      </c>
      <c r="D53" s="36">
        <v>7</v>
      </c>
      <c r="E53" s="28">
        <f t="shared" si="6"/>
        <v>7</v>
      </c>
      <c r="F53" s="29">
        <v>0</v>
      </c>
      <c r="G53" s="30">
        <v>0</v>
      </c>
      <c r="H53" s="30">
        <v>0</v>
      </c>
      <c r="I53" s="30">
        <f t="shared" si="7"/>
        <v>0</v>
      </c>
      <c r="J53" s="18">
        <f t="shared" si="8"/>
        <v>0</v>
      </c>
    </row>
    <row r="54" spans="1:10" ht="14.25">
      <c r="A54" s="13" t="s">
        <v>13</v>
      </c>
      <c r="B54" s="35">
        <v>4</v>
      </c>
      <c r="C54" s="36">
        <v>4</v>
      </c>
      <c r="D54" s="36">
        <v>1</v>
      </c>
      <c r="E54" s="28">
        <f t="shared" si="6"/>
        <v>5</v>
      </c>
      <c r="F54" s="29">
        <v>0</v>
      </c>
      <c r="G54" s="30">
        <v>0</v>
      </c>
      <c r="H54" s="30">
        <v>0</v>
      </c>
      <c r="I54" s="30">
        <f t="shared" si="7"/>
        <v>0</v>
      </c>
      <c r="J54" s="18">
        <f t="shared" si="8"/>
        <v>0</v>
      </c>
    </row>
    <row r="55" spans="1:10" ht="14.25">
      <c r="A55" s="13" t="s">
        <v>14</v>
      </c>
      <c r="B55" s="35">
        <v>4</v>
      </c>
      <c r="C55" s="36">
        <v>2</v>
      </c>
      <c r="D55" s="36">
        <v>2</v>
      </c>
      <c r="E55" s="28">
        <f t="shared" si="6"/>
        <v>4</v>
      </c>
      <c r="F55" s="29">
        <v>0</v>
      </c>
      <c r="G55" s="30">
        <v>0</v>
      </c>
      <c r="H55" s="30">
        <v>0</v>
      </c>
      <c r="I55" s="30">
        <f t="shared" si="7"/>
        <v>0</v>
      </c>
      <c r="J55" s="18">
        <f t="shared" si="8"/>
        <v>0</v>
      </c>
    </row>
    <row r="56" spans="1:10" ht="14.25">
      <c r="A56" s="13" t="s">
        <v>15</v>
      </c>
      <c r="B56" s="35">
        <v>9</v>
      </c>
      <c r="C56" s="36">
        <v>2</v>
      </c>
      <c r="D56" s="36">
        <v>9</v>
      </c>
      <c r="E56" s="28">
        <f t="shared" si="6"/>
        <v>11</v>
      </c>
      <c r="F56" s="29">
        <v>0</v>
      </c>
      <c r="G56" s="30">
        <v>0</v>
      </c>
      <c r="H56" s="30">
        <v>0</v>
      </c>
      <c r="I56" s="30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8">
        <f>SUM(B50:B56)</f>
        <v>379</v>
      </c>
      <c r="C57" s="39">
        <f aca="true" t="shared" si="9" ref="C57:H57">SUM(C50:C56)</f>
        <v>177</v>
      </c>
      <c r="D57" s="39">
        <f t="shared" si="9"/>
        <v>250</v>
      </c>
      <c r="E57" s="31">
        <f t="shared" si="9"/>
        <v>427</v>
      </c>
      <c r="F57" s="32">
        <f t="shared" si="9"/>
        <v>17</v>
      </c>
      <c r="G57" s="31">
        <f t="shared" si="9"/>
        <v>11</v>
      </c>
      <c r="H57" s="31">
        <f t="shared" si="9"/>
        <v>14</v>
      </c>
      <c r="I57" s="41">
        <f>SUM(G57:H57)</f>
        <v>25</v>
      </c>
      <c r="J57" s="11">
        <f t="shared" si="8"/>
        <v>0.059</v>
      </c>
    </row>
    <row r="58" spans="1:10" ht="14.25">
      <c r="A58" s="22"/>
      <c r="B58" s="23" t="s">
        <v>44</v>
      </c>
      <c r="C58" s="23"/>
      <c r="D58" s="23"/>
      <c r="E58" s="23"/>
      <c r="F58" s="23"/>
      <c r="G58" s="23"/>
      <c r="H58" s="23"/>
      <c r="I58" s="24"/>
      <c r="J58" s="26"/>
    </row>
    <row r="59" spans="1:10" ht="14.25">
      <c r="A59" s="22"/>
      <c r="B59" s="23"/>
      <c r="C59" s="23"/>
      <c r="D59" s="23"/>
      <c r="E59" s="23"/>
      <c r="F59" s="23"/>
      <c r="G59" s="23"/>
      <c r="H59" s="23"/>
      <c r="I59" s="23"/>
      <c r="J59" s="26"/>
    </row>
    <row r="60" spans="1:10" ht="15" thickBot="1">
      <c r="A60" s="51" t="s">
        <v>17</v>
      </c>
      <c r="B60" s="51"/>
      <c r="C60" s="1"/>
      <c r="D60" s="1"/>
      <c r="E60" s="1"/>
      <c r="F60" s="1"/>
      <c r="G60" s="1"/>
      <c r="H60" s="1"/>
      <c r="I60" s="1"/>
      <c r="J60" s="1"/>
    </row>
    <row r="61" spans="1:10" ht="14.25">
      <c r="A61" s="49" t="s">
        <v>18</v>
      </c>
      <c r="B61" s="50"/>
      <c r="C61" s="2" t="s">
        <v>0</v>
      </c>
      <c r="D61" s="2" t="s">
        <v>1</v>
      </c>
      <c r="E61" s="3" t="s">
        <v>2</v>
      </c>
      <c r="F61" s="49" t="s">
        <v>18</v>
      </c>
      <c r="G61" s="50"/>
      <c r="H61" s="2" t="s">
        <v>0</v>
      </c>
      <c r="I61" s="2" t="s">
        <v>1</v>
      </c>
      <c r="J61" s="3" t="s">
        <v>2</v>
      </c>
    </row>
    <row r="62" spans="1:10" ht="14.25">
      <c r="A62" s="46" t="s">
        <v>19</v>
      </c>
      <c r="B62" s="47"/>
      <c r="C62" s="15">
        <v>1</v>
      </c>
      <c r="D62" s="15">
        <v>4</v>
      </c>
      <c r="E62" s="16">
        <f aca="true" t="shared" si="10" ref="E62:E73">SUM(C62+D62)</f>
        <v>5</v>
      </c>
      <c r="F62" s="46" t="s">
        <v>20</v>
      </c>
      <c r="G62" s="48"/>
      <c r="H62" s="15">
        <v>4</v>
      </c>
      <c r="I62" s="15">
        <v>2</v>
      </c>
      <c r="J62" s="16">
        <f aca="true" t="shared" si="11" ref="J62:J73">SUM(H62+I62)</f>
        <v>6</v>
      </c>
    </row>
    <row r="63" spans="1:10" ht="14.25">
      <c r="A63" s="46" t="s">
        <v>21</v>
      </c>
      <c r="B63" s="47"/>
      <c r="C63" s="15">
        <v>1</v>
      </c>
      <c r="D63" s="15">
        <v>3</v>
      </c>
      <c r="E63" s="16">
        <f t="shared" si="10"/>
        <v>4</v>
      </c>
      <c r="F63" s="46" t="s">
        <v>22</v>
      </c>
      <c r="G63" s="48"/>
      <c r="H63" s="15">
        <v>1</v>
      </c>
      <c r="I63" s="15">
        <v>6</v>
      </c>
      <c r="J63" s="16">
        <f t="shared" si="11"/>
        <v>7</v>
      </c>
    </row>
    <row r="64" spans="1:10" ht="14.25">
      <c r="A64" s="46" t="s">
        <v>23</v>
      </c>
      <c r="B64" s="47"/>
      <c r="C64" s="15">
        <v>2</v>
      </c>
      <c r="D64" s="15">
        <v>0</v>
      </c>
      <c r="E64" s="16">
        <f t="shared" si="10"/>
        <v>2</v>
      </c>
      <c r="F64" s="46" t="s">
        <v>24</v>
      </c>
      <c r="G64" s="48"/>
      <c r="H64" s="15">
        <v>5</v>
      </c>
      <c r="I64" s="15">
        <v>2</v>
      </c>
      <c r="J64" s="16">
        <f t="shared" si="11"/>
        <v>7</v>
      </c>
    </row>
    <row r="65" spans="1:10" ht="14.25">
      <c r="A65" s="46" t="s">
        <v>25</v>
      </c>
      <c r="B65" s="47"/>
      <c r="C65" s="15">
        <v>7</v>
      </c>
      <c r="D65" s="15">
        <v>12</v>
      </c>
      <c r="E65" s="16">
        <f t="shared" si="10"/>
        <v>19</v>
      </c>
      <c r="F65" s="46" t="s">
        <v>26</v>
      </c>
      <c r="G65" s="48"/>
      <c r="H65" s="15">
        <v>3</v>
      </c>
      <c r="I65" s="15">
        <v>2</v>
      </c>
      <c r="J65" s="16">
        <f t="shared" si="11"/>
        <v>5</v>
      </c>
    </row>
    <row r="66" spans="1:10" ht="14.25">
      <c r="A66" s="46" t="s">
        <v>27</v>
      </c>
      <c r="B66" s="47"/>
      <c r="C66" s="15">
        <v>46</v>
      </c>
      <c r="D66" s="15">
        <v>68</v>
      </c>
      <c r="E66" s="16">
        <f t="shared" si="10"/>
        <v>114</v>
      </c>
      <c r="F66" s="46" t="s">
        <v>28</v>
      </c>
      <c r="G66" s="48"/>
      <c r="H66" s="15">
        <v>2</v>
      </c>
      <c r="I66" s="15">
        <v>1</v>
      </c>
      <c r="J66" s="16">
        <f t="shared" si="11"/>
        <v>3</v>
      </c>
    </row>
    <row r="67" spans="1:10" ht="14.25">
      <c r="A67" s="46" t="s">
        <v>29</v>
      </c>
      <c r="B67" s="47"/>
      <c r="C67" s="15">
        <v>68</v>
      </c>
      <c r="D67" s="15">
        <v>27</v>
      </c>
      <c r="E67" s="16">
        <f t="shared" si="10"/>
        <v>95</v>
      </c>
      <c r="F67" s="46" t="s">
        <v>30</v>
      </c>
      <c r="G67" s="48"/>
      <c r="H67" s="15">
        <v>0</v>
      </c>
      <c r="I67" s="15">
        <v>3</v>
      </c>
      <c r="J67" s="16">
        <f t="shared" si="11"/>
        <v>3</v>
      </c>
    </row>
    <row r="68" spans="1:10" ht="14.25">
      <c r="A68" s="46" t="s">
        <v>31</v>
      </c>
      <c r="B68" s="47"/>
      <c r="C68" s="15">
        <v>18</v>
      </c>
      <c r="D68" s="15">
        <v>26</v>
      </c>
      <c r="E68" s="16">
        <f t="shared" si="10"/>
        <v>44</v>
      </c>
      <c r="F68" s="46" t="s">
        <v>32</v>
      </c>
      <c r="G68" s="48"/>
      <c r="H68" s="15">
        <v>0</v>
      </c>
      <c r="I68" s="15">
        <v>0</v>
      </c>
      <c r="J68" s="16">
        <f t="shared" si="11"/>
        <v>0</v>
      </c>
    </row>
    <row r="69" spans="1:10" ht="14.25">
      <c r="A69" s="46" t="s">
        <v>33</v>
      </c>
      <c r="B69" s="47"/>
      <c r="C69" s="15">
        <v>11</v>
      </c>
      <c r="D69" s="15">
        <v>24</v>
      </c>
      <c r="E69" s="16">
        <f t="shared" si="10"/>
        <v>35</v>
      </c>
      <c r="F69" s="46" t="s">
        <v>34</v>
      </c>
      <c r="G69" s="48"/>
      <c r="H69" s="15">
        <v>0</v>
      </c>
      <c r="I69" s="15">
        <v>0</v>
      </c>
      <c r="J69" s="16">
        <f t="shared" si="11"/>
        <v>0</v>
      </c>
    </row>
    <row r="70" spans="1:10" ht="14.25">
      <c r="A70" s="46" t="s">
        <v>35</v>
      </c>
      <c r="B70" s="47"/>
      <c r="C70" s="15">
        <v>2</v>
      </c>
      <c r="D70" s="15">
        <v>21</v>
      </c>
      <c r="E70" s="16">
        <f t="shared" si="10"/>
        <v>23</v>
      </c>
      <c r="F70" s="46" t="s">
        <v>36</v>
      </c>
      <c r="G70" s="48"/>
      <c r="H70" s="15">
        <v>0</v>
      </c>
      <c r="I70" s="15">
        <v>0</v>
      </c>
      <c r="J70" s="16">
        <f t="shared" si="11"/>
        <v>0</v>
      </c>
    </row>
    <row r="71" spans="1:10" ht="14.25">
      <c r="A71" s="46" t="s">
        <v>37</v>
      </c>
      <c r="B71" s="47"/>
      <c r="C71" s="15">
        <v>3</v>
      </c>
      <c r="D71" s="15">
        <v>23</v>
      </c>
      <c r="E71" s="16">
        <f t="shared" si="10"/>
        <v>26</v>
      </c>
      <c r="F71" s="46" t="s">
        <v>38</v>
      </c>
      <c r="G71" s="48"/>
      <c r="H71" s="15">
        <v>0</v>
      </c>
      <c r="I71" s="15">
        <v>0</v>
      </c>
      <c r="J71" s="16">
        <f t="shared" si="11"/>
        <v>0</v>
      </c>
    </row>
    <row r="72" spans="1:10" ht="14.25">
      <c r="A72" s="46" t="s">
        <v>39</v>
      </c>
      <c r="B72" s="47"/>
      <c r="C72" s="15">
        <v>1</v>
      </c>
      <c r="D72" s="15">
        <v>17</v>
      </c>
      <c r="E72" s="16">
        <f t="shared" si="10"/>
        <v>18</v>
      </c>
      <c r="F72" s="46" t="s">
        <v>40</v>
      </c>
      <c r="G72" s="48"/>
      <c r="H72" s="15">
        <v>0</v>
      </c>
      <c r="I72" s="15">
        <v>0</v>
      </c>
      <c r="J72" s="16">
        <f t="shared" si="11"/>
        <v>0</v>
      </c>
    </row>
    <row r="73" spans="1:10" ht="15" thickBot="1">
      <c r="A73" s="42" t="s">
        <v>41</v>
      </c>
      <c r="B73" s="43"/>
      <c r="C73" s="9">
        <v>2</v>
      </c>
      <c r="D73" s="9">
        <v>9</v>
      </c>
      <c r="E73" s="10">
        <f t="shared" si="10"/>
        <v>11</v>
      </c>
      <c r="F73" s="44" t="s">
        <v>42</v>
      </c>
      <c r="G73" s="45"/>
      <c r="H73" s="33">
        <f>SUM((SUM(C62:C73)+(SUM(H62:H72))))</f>
        <v>177</v>
      </c>
      <c r="I73" s="9">
        <f>SUM((SUM(D62:D73)+(SUM(I62:I72))))</f>
        <v>250</v>
      </c>
      <c r="J73" s="10">
        <f t="shared" si="11"/>
        <v>427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3:B73"/>
    <mergeCell ref="F73:G73"/>
    <mergeCell ref="A70:B70"/>
    <mergeCell ref="F70:G70"/>
    <mergeCell ref="A71:B71"/>
    <mergeCell ref="F71:G71"/>
    <mergeCell ref="A72:B72"/>
    <mergeCell ref="F72:G72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山下　修</cp:lastModifiedBy>
  <cp:lastPrinted>2019-07-05T00:03:49Z</cp:lastPrinted>
  <dcterms:created xsi:type="dcterms:W3CDTF">2005-10-06T23:57:55Z</dcterms:created>
  <dcterms:modified xsi:type="dcterms:W3CDTF">2019-07-17T00:10:32Z</dcterms:modified>
  <cp:category/>
  <cp:version/>
  <cp:contentType/>
  <cp:contentStatus/>
</cp:coreProperties>
</file>