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1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<sst xmlns="http://schemas.openxmlformats.org/spreadsheetml/2006/main" count="133" uniqueCount="47">
  <si>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</si>
  <si>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</si>
  <si>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</si>
  <si>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</si>
  <si>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</si>
  <si>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</si>
  <si>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</si>
  <si>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</si>
  <si>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</si>
  <si>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</si>
  <si>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</si>
  <si>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</si>
  <si>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</si>
  <si>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</si>
  <si>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</si>
  <si>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</si>
  <si>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</si>
  <si>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</si>
  <si>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</si>
  <si>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</si>
  <si>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</si>
  <si>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</si>
  <si>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</si>
  <si>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</si>
  <si>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</si>
  <si>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</si>
  <si>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</si>
  <si>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</si>
  <si>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</si>
  <si>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</si>
  <si>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</si>
  <si>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</si>
  <si>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</si>
  <si>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</si>
  <si>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</si>
  <si>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</si>
  <si>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</si>
  <si>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</si>
  <si>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</si>
  <si>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</si>
  <si>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</si>
  <si>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</si>
  <si>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</si>
  <si>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</si>
  <si>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</si>
  <si>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住民基本台帳人口・世帯数（令和5年1月31日現在、外国人を含む）</t>
  </si>
  <si>
    <t>上記のうち 外国人の人口・世帯数（令和5年1月31日現在）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</si>
</sst>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15016</v>
      </c>
      <c r="C7" s="9">
        <v>15566</v>
      </c>
      <c r="D7" s="9">
        <v>16985</v>
      </c>
      <c r="E7" s="10">
        <f>SUM(C7:D7)</f>
        <v>32551</v>
      </c>
      <c r="F7" s="8">
        <v>9809</v>
      </c>
      <c r="G7" s="9">
        <v>6041</v>
      </c>
      <c r="H7" s="9">
        <v>8300</v>
      </c>
      <c r="I7" s="9">
        <f>SUM(G7:H7)</f>
        <v>14341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7857</v>
      </c>
      <c r="C13" s="15">
        <v>8182</v>
      </c>
      <c r="D13" s="15">
        <v>8819</v>
      </c>
      <c r="E13" s="16">
        <f aca="true" t="shared" si="0" ref="E13:E19">SUM(C13:D13)</f>
        <v>17001</v>
      </c>
      <c r="F13" s="17">
        <v>4475</v>
      </c>
      <c r="G13" s="15">
        <v>2733</v>
      </c>
      <c r="H13" s="15">
        <v>3762</v>
      </c>
      <c r="I13" s="15">
        <f aca="true" t="shared" si="1" ref="I13:I19">SUM(G13:H13)</f>
        <v>6495</v>
      </c>
      <c r="J13" s="18">
        <f aca="true" t="shared" si="2" ref="J13:J20">ROUND(I13/E13,3)</f>
        <v>0.382</v>
      </c>
    </row>
    <row r="14" spans="1:10" ht="14.25">
      <c r="A14" s="13" t="s">
        <v>9</v>
      </c>
      <c r="B14" s="14">
        <v>1336</v>
      </c>
      <c r="C14" s="15">
        <v>1429</v>
      </c>
      <c r="D14" s="15">
        <v>1589</v>
      </c>
      <c r="E14" s="16">
        <f t="shared" si="0"/>
        <v>3018</v>
      </c>
      <c r="F14" s="17">
        <v>1052</v>
      </c>
      <c r="G14" s="15">
        <v>680</v>
      </c>
      <c r="H14" s="15">
        <v>927</v>
      </c>
      <c r="I14" s="15">
        <f t="shared" si="1"/>
        <v>1607</v>
      </c>
      <c r="J14" s="18">
        <f t="shared" si="2"/>
        <v>0.532</v>
      </c>
    </row>
    <row r="15" spans="1:10" ht="14.25">
      <c r="A15" s="13" t="s">
        <v>10</v>
      </c>
      <c r="B15" s="14">
        <v>3314</v>
      </c>
      <c r="C15" s="15">
        <v>3294</v>
      </c>
      <c r="D15" s="15">
        <v>3580</v>
      </c>
      <c r="E15" s="16">
        <f t="shared" si="0"/>
        <v>6874</v>
      </c>
      <c r="F15" s="17">
        <v>2316</v>
      </c>
      <c r="G15" s="15">
        <v>1414</v>
      </c>
      <c r="H15" s="15">
        <v>1936</v>
      </c>
      <c r="I15" s="15">
        <f t="shared" si="1"/>
        <v>3350</v>
      </c>
      <c r="J15" s="18">
        <f t="shared" si="2"/>
        <v>0.487</v>
      </c>
    </row>
    <row r="16" spans="1:10" ht="14.25">
      <c r="A16" s="13" t="s">
        <v>11</v>
      </c>
      <c r="B16" s="14">
        <v>755</v>
      </c>
      <c r="C16" s="15">
        <v>874</v>
      </c>
      <c r="D16" s="15">
        <v>912</v>
      </c>
      <c r="E16" s="16">
        <f t="shared" si="0"/>
        <v>1786</v>
      </c>
      <c r="F16" s="17">
        <v>590</v>
      </c>
      <c r="G16" s="15">
        <v>370</v>
      </c>
      <c r="H16" s="15">
        <v>507</v>
      </c>
      <c r="I16" s="15">
        <f t="shared" si="1"/>
        <v>877</v>
      </c>
      <c r="J16" s="18">
        <f t="shared" si="2"/>
        <v>0.491</v>
      </c>
    </row>
    <row r="17" spans="1:10" ht="14.25">
      <c r="A17" s="13" t="s">
        <v>12</v>
      </c>
      <c r="B17" s="14">
        <v>633</v>
      </c>
      <c r="C17" s="15">
        <v>719</v>
      </c>
      <c r="D17" s="15">
        <v>804</v>
      </c>
      <c r="E17" s="16">
        <f t="shared" si="0"/>
        <v>1523</v>
      </c>
      <c r="F17" s="17">
        <v>525</v>
      </c>
      <c r="G17" s="15">
        <v>344</v>
      </c>
      <c r="H17" s="15">
        <v>441</v>
      </c>
      <c r="I17" s="15">
        <f t="shared" si="1"/>
        <v>785</v>
      </c>
      <c r="J17" s="18">
        <f t="shared" si="2"/>
        <v>0.515</v>
      </c>
    </row>
    <row r="18" spans="1:10" ht="14.25">
      <c r="A18" s="13" t="s">
        <v>13</v>
      </c>
      <c r="B18" s="14">
        <v>546</v>
      </c>
      <c r="C18" s="15">
        <v>544</v>
      </c>
      <c r="D18" s="15">
        <v>636</v>
      </c>
      <c r="E18" s="16">
        <f t="shared" si="0"/>
        <v>1180</v>
      </c>
      <c r="F18" s="17">
        <v>438</v>
      </c>
      <c r="G18" s="15">
        <v>279</v>
      </c>
      <c r="H18" s="15">
        <v>384</v>
      </c>
      <c r="I18" s="15">
        <f t="shared" si="1"/>
        <v>663</v>
      </c>
      <c r="J18" s="18">
        <f t="shared" si="2"/>
        <v>0.562</v>
      </c>
    </row>
    <row r="19" spans="1:10" ht="14.25">
      <c r="A19" s="13" t="s">
        <v>14</v>
      </c>
      <c r="B19" s="14">
        <v>575</v>
      </c>
      <c r="C19" s="15">
        <v>524</v>
      </c>
      <c r="D19" s="15">
        <v>645</v>
      </c>
      <c r="E19" s="16">
        <f t="shared" si="0"/>
        <v>1169</v>
      </c>
      <c r="F19" s="17">
        <v>413</v>
      </c>
      <c r="G19" s="15">
        <v>221</v>
      </c>
      <c r="H19" s="15">
        <v>343</v>
      </c>
      <c r="I19" s="15">
        <f t="shared" si="1"/>
        <v>564</v>
      </c>
      <c r="J19" s="18">
        <f t="shared" si="2"/>
        <v>0.482</v>
      </c>
    </row>
    <row r="20" spans="1:10" ht="15" thickBot="1">
      <c r="A20" s="7" t="s">
        <v>15</v>
      </c>
      <c r="B20" s="36">
        <f aca="true" t="shared" si="3" ref="B20:H20">SUM(B13:B19)</f>
        <v>15016</v>
      </c>
      <c r="C20" s="20">
        <f t="shared" si="3"/>
        <v>15566</v>
      </c>
      <c r="D20" s="20">
        <f t="shared" si="3"/>
        <v>16985</v>
      </c>
      <c r="E20" s="20">
        <f t="shared" si="3"/>
        <v>32551</v>
      </c>
      <c r="F20" s="34">
        <f t="shared" si="3"/>
        <v>9809</v>
      </c>
      <c r="G20" s="20">
        <f t="shared" si="3"/>
        <v>6041</v>
      </c>
      <c r="H20" s="20">
        <f t="shared" si="3"/>
        <v>8300</v>
      </c>
      <c r="I20" s="21">
        <f>SUM(I13:I19)</f>
        <v>14341</v>
      </c>
      <c r="J20" s="22">
        <f t="shared" si="2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423</v>
      </c>
      <c r="D25" s="15">
        <v>394</v>
      </c>
      <c r="E25" s="16">
        <f>C25+D25</f>
        <v>817</v>
      </c>
      <c r="F25" s="63" t="s">
        <v>19</v>
      </c>
      <c r="G25" s="65"/>
      <c r="H25" s="15">
        <v>1063</v>
      </c>
      <c r="I25" s="15">
        <v>1101</v>
      </c>
      <c r="J25" s="16">
        <f aca="true" t="shared" si="4" ref="J25:J35">H25+I25</f>
        <v>2164</v>
      </c>
    </row>
    <row r="26" spans="1:10" ht="14.25">
      <c r="A26" s="63" t="s">
        <v>20</v>
      </c>
      <c r="B26" s="64"/>
      <c r="C26" s="15">
        <v>549</v>
      </c>
      <c r="D26" s="15">
        <v>560</v>
      </c>
      <c r="E26" s="16">
        <f aca="true" t="shared" si="5" ref="E26:E36">C26+D26</f>
        <v>1109</v>
      </c>
      <c r="F26" s="63" t="s">
        <v>21</v>
      </c>
      <c r="G26" s="65"/>
      <c r="H26" s="15">
        <v>1314</v>
      </c>
      <c r="I26" s="15">
        <v>1318</v>
      </c>
      <c r="J26" s="16">
        <f t="shared" si="4"/>
        <v>2632</v>
      </c>
    </row>
    <row r="27" spans="1:10" ht="14.25">
      <c r="A27" s="63" t="s">
        <v>22</v>
      </c>
      <c r="B27" s="64"/>
      <c r="C27" s="15">
        <v>657</v>
      </c>
      <c r="D27" s="15">
        <v>614</v>
      </c>
      <c r="E27" s="16">
        <f t="shared" si="5"/>
        <v>1271</v>
      </c>
      <c r="F27" s="63" t="s">
        <v>23</v>
      </c>
      <c r="G27" s="65"/>
      <c r="H27" s="15">
        <v>1641</v>
      </c>
      <c r="I27" s="15">
        <v>1568</v>
      </c>
      <c r="J27" s="16">
        <f t="shared" si="4"/>
        <v>3209</v>
      </c>
    </row>
    <row r="28" spans="1:10" ht="14.25">
      <c r="A28" s="63" t="s">
        <v>24</v>
      </c>
      <c r="B28" s="64"/>
      <c r="C28" s="15">
        <v>722</v>
      </c>
      <c r="D28" s="15">
        <v>620</v>
      </c>
      <c r="E28" s="16">
        <f t="shared" si="5"/>
        <v>1342</v>
      </c>
      <c r="F28" s="63" t="s">
        <v>25</v>
      </c>
      <c r="G28" s="65"/>
      <c r="H28" s="15">
        <v>1098</v>
      </c>
      <c r="I28" s="15">
        <v>1361</v>
      </c>
      <c r="J28" s="16">
        <f t="shared" si="4"/>
        <v>2459</v>
      </c>
    </row>
    <row r="29" spans="1:10" ht="14.25">
      <c r="A29" s="63" t="s">
        <v>26</v>
      </c>
      <c r="B29" s="64"/>
      <c r="C29" s="15">
        <v>609</v>
      </c>
      <c r="D29" s="15">
        <v>524</v>
      </c>
      <c r="E29" s="16">
        <f t="shared" si="5"/>
        <v>1133</v>
      </c>
      <c r="F29" s="63" t="s">
        <v>27</v>
      </c>
      <c r="G29" s="65"/>
      <c r="H29" s="15">
        <v>792</v>
      </c>
      <c r="I29" s="15">
        <v>1262</v>
      </c>
      <c r="J29" s="16">
        <f t="shared" si="4"/>
        <v>2054</v>
      </c>
    </row>
    <row r="30" spans="1:10" ht="14.25">
      <c r="A30" s="63" t="s">
        <v>28</v>
      </c>
      <c r="B30" s="64"/>
      <c r="C30" s="15">
        <v>593</v>
      </c>
      <c r="D30" s="15">
        <v>472</v>
      </c>
      <c r="E30" s="16">
        <f t="shared" si="5"/>
        <v>1065</v>
      </c>
      <c r="F30" s="63" t="s">
        <v>29</v>
      </c>
      <c r="G30" s="65"/>
      <c r="H30" s="45">
        <v>699</v>
      </c>
      <c r="I30" s="46">
        <v>1392</v>
      </c>
      <c r="J30" s="16">
        <f t="shared" si="4"/>
        <v>2091</v>
      </c>
    </row>
    <row r="31" spans="1:10" ht="14.25">
      <c r="A31" s="63" t="s">
        <v>30</v>
      </c>
      <c r="B31" s="64"/>
      <c r="C31" s="15">
        <v>639</v>
      </c>
      <c r="D31" s="15">
        <v>502</v>
      </c>
      <c r="E31" s="16">
        <f t="shared" si="5"/>
        <v>1141</v>
      </c>
      <c r="F31" s="63" t="s">
        <v>31</v>
      </c>
      <c r="G31" s="65"/>
      <c r="H31" s="45">
        <v>365</v>
      </c>
      <c r="I31" s="45">
        <v>960</v>
      </c>
      <c r="J31" s="16">
        <f t="shared" si="4"/>
        <v>1325</v>
      </c>
    </row>
    <row r="32" spans="1:10" ht="14.25">
      <c r="A32" s="63" t="s">
        <v>32</v>
      </c>
      <c r="B32" s="64"/>
      <c r="C32" s="15">
        <v>702</v>
      </c>
      <c r="D32" s="15">
        <v>607</v>
      </c>
      <c r="E32" s="16">
        <f t="shared" si="5"/>
        <v>1309</v>
      </c>
      <c r="F32" s="63" t="s">
        <v>33</v>
      </c>
      <c r="G32" s="65"/>
      <c r="H32" s="45">
        <v>115</v>
      </c>
      <c r="I32" s="45">
        <v>364</v>
      </c>
      <c r="J32" s="16">
        <f t="shared" si="4"/>
        <v>479</v>
      </c>
    </row>
    <row r="33" spans="1:10" ht="14.25">
      <c r="A33" s="63" t="s">
        <v>34</v>
      </c>
      <c r="B33" s="64"/>
      <c r="C33" s="15">
        <v>852</v>
      </c>
      <c r="D33" s="15">
        <v>748</v>
      </c>
      <c r="E33" s="16">
        <f t="shared" si="5"/>
        <v>1600</v>
      </c>
      <c r="F33" s="63" t="s">
        <v>35</v>
      </c>
      <c r="G33" s="65"/>
      <c r="H33" s="45">
        <v>14</v>
      </c>
      <c r="I33" s="45">
        <v>71</v>
      </c>
      <c r="J33" s="16">
        <f>H33+I33</f>
        <v>85</v>
      </c>
    </row>
    <row r="34" spans="1:10" ht="14.25">
      <c r="A34" s="63" t="s">
        <v>36</v>
      </c>
      <c r="B34" s="64"/>
      <c r="C34" s="15">
        <v>971</v>
      </c>
      <c r="D34" s="15">
        <v>902</v>
      </c>
      <c r="E34" s="16">
        <f t="shared" si="5"/>
        <v>1873</v>
      </c>
      <c r="F34" s="63" t="s">
        <v>37</v>
      </c>
      <c r="G34" s="65"/>
      <c r="H34" s="45">
        <v>3</v>
      </c>
      <c r="I34" s="45">
        <v>4</v>
      </c>
      <c r="J34" s="16">
        <f t="shared" si="4"/>
        <v>7</v>
      </c>
    </row>
    <row r="35" spans="1:10" ht="14.25">
      <c r="A35" s="63" t="s">
        <v>38</v>
      </c>
      <c r="B35" s="64"/>
      <c r="C35" s="15">
        <v>919</v>
      </c>
      <c r="D35" s="15">
        <v>829</v>
      </c>
      <c r="E35" s="16">
        <f t="shared" si="5"/>
        <v>1748</v>
      </c>
      <c r="F35" s="63" t="s">
        <v>39</v>
      </c>
      <c r="G35" s="65"/>
      <c r="H35" s="45">
        <v>0</v>
      </c>
      <c r="I35" s="45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826</v>
      </c>
      <c r="D36" s="9">
        <v>812</v>
      </c>
      <c r="E36" s="10">
        <f t="shared" si="5"/>
        <v>1638</v>
      </c>
      <c r="F36" s="68" t="s">
        <v>41</v>
      </c>
      <c r="G36" s="69"/>
      <c r="H36" s="9">
        <f>C25+C26+C27+C28+C29+C30+C31+C32+C33+C34+C35+C36+H25+H26+H27+H28+H29+H30+H31+H32+H33+H34+H35</f>
        <v>15566</v>
      </c>
      <c r="I36" s="9">
        <f>D25+D26+D27+D28+D29+D30+D31+D32+D33+D34+D35+D36+I25+I26+I27+I28+I29+I30+I31+I32+I33+I34+I35</f>
        <v>16985</v>
      </c>
      <c r="J36" s="10">
        <f>E25+E26+E27+E28+E29+E30+E31+E32+E33+E34+E35+E36+J25+J26+J27+J28+J29+J30+J31+J32+J33+J34+J35</f>
        <v>32551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394</v>
      </c>
      <c r="C43" s="9">
        <v>220</v>
      </c>
      <c r="D43" s="9">
        <v>223</v>
      </c>
      <c r="E43" s="10">
        <f>SUM(C43:D43)</f>
        <v>443</v>
      </c>
      <c r="F43" s="8">
        <v>16</v>
      </c>
      <c r="G43" s="9">
        <v>11</v>
      </c>
      <c r="H43" s="9">
        <v>12</v>
      </c>
      <c r="I43" s="9">
        <f>SUM(G43:H43)</f>
        <v>23</v>
      </c>
      <c r="J43" s="11">
        <f>ROUND(I43/E43,3)</f>
        <v>0.052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275</v>
      </c>
      <c r="C49" s="42">
        <v>145</v>
      </c>
      <c r="D49" s="42">
        <v>165</v>
      </c>
      <c r="E49" s="29">
        <f aca="true" t="shared" si="6" ref="E49:E55">SUM(C49:D49)</f>
        <v>310</v>
      </c>
      <c r="F49" s="37">
        <v>10</v>
      </c>
      <c r="G49" s="38">
        <v>7</v>
      </c>
      <c r="H49" s="38">
        <v>7</v>
      </c>
      <c r="I49" s="30">
        <f>SUM(G49:H49)</f>
        <v>14</v>
      </c>
      <c r="J49" s="18">
        <f aca="true" t="shared" si="7" ref="J49:J56">ROUND(I49/E49,3)</f>
        <v>0.045</v>
      </c>
    </row>
    <row r="50" spans="1:10" ht="14.25">
      <c r="A50" s="13" t="s">
        <v>9</v>
      </c>
      <c r="B50" s="41">
        <v>21</v>
      </c>
      <c r="C50" s="42">
        <v>9</v>
      </c>
      <c r="D50" s="43">
        <v>14</v>
      </c>
      <c r="E50" s="29">
        <f t="shared" si="6"/>
        <v>23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0.043</v>
      </c>
    </row>
    <row r="51" spans="1:10" ht="14.25">
      <c r="A51" s="13" t="s">
        <v>10</v>
      </c>
      <c r="B51" s="41">
        <v>79</v>
      </c>
      <c r="C51" s="42">
        <v>60</v>
      </c>
      <c r="D51" s="42">
        <v>27</v>
      </c>
      <c r="E51" s="29">
        <f t="shared" si="6"/>
        <v>87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0.092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2</v>
      </c>
      <c r="D54" s="42">
        <v>2</v>
      </c>
      <c r="E54" s="29">
        <f t="shared" si="6"/>
        <v>4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394</v>
      </c>
      <c r="C56" s="40">
        <f t="shared" si="9"/>
        <v>220</v>
      </c>
      <c r="D56" s="40">
        <f t="shared" si="9"/>
        <v>223</v>
      </c>
      <c r="E56" s="31">
        <f t="shared" si="9"/>
        <v>443</v>
      </c>
      <c r="F56" s="32">
        <f t="shared" si="9"/>
        <v>16</v>
      </c>
      <c r="G56" s="31">
        <f t="shared" si="9"/>
        <v>11</v>
      </c>
      <c r="H56" s="31">
        <f>SUM(H49:H55)</f>
        <v>12</v>
      </c>
      <c r="I56" s="31">
        <f>SUM(I49:I55)</f>
        <v>23</v>
      </c>
      <c r="J56" s="11">
        <f t="shared" si="7"/>
        <v>0.052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2</v>
      </c>
      <c r="D61" s="15">
        <v>5</v>
      </c>
      <c r="E61" s="16">
        <f aca="true" t="shared" si="10" ref="E61:E72">SUM(C61+D61)</f>
        <v>7</v>
      </c>
      <c r="F61" s="63" t="s">
        <v>19</v>
      </c>
      <c r="G61" s="65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63" t="s">
        <v>20</v>
      </c>
      <c r="B62" s="64"/>
      <c r="C62" s="15">
        <v>0</v>
      </c>
      <c r="D62" s="15">
        <v>5</v>
      </c>
      <c r="E62" s="16">
        <f t="shared" si="10"/>
        <v>5</v>
      </c>
      <c r="F62" s="63" t="s">
        <v>21</v>
      </c>
      <c r="G62" s="65"/>
      <c r="H62" s="15">
        <v>2</v>
      </c>
      <c r="I62" s="15">
        <v>2</v>
      </c>
      <c r="J62" s="16">
        <f t="shared" si="11"/>
        <v>4</v>
      </c>
    </row>
    <row r="63" spans="1:10" ht="14.25">
      <c r="A63" s="63" t="s">
        <v>22</v>
      </c>
      <c r="B63" s="64"/>
      <c r="C63" s="15">
        <v>2</v>
      </c>
      <c r="D63" s="15">
        <v>2</v>
      </c>
      <c r="E63" s="16">
        <f t="shared" si="10"/>
        <v>4</v>
      </c>
      <c r="F63" s="63" t="s">
        <v>23</v>
      </c>
      <c r="G63" s="65"/>
      <c r="H63" s="15">
        <v>2</v>
      </c>
      <c r="I63" s="15">
        <v>6</v>
      </c>
      <c r="J63" s="16">
        <f t="shared" si="11"/>
        <v>8</v>
      </c>
    </row>
    <row r="64" spans="1:10" ht="14.25">
      <c r="A64" s="63" t="s">
        <v>24</v>
      </c>
      <c r="B64" s="64"/>
      <c r="C64" s="15">
        <v>6</v>
      </c>
      <c r="D64" s="15">
        <v>1</v>
      </c>
      <c r="E64" s="16">
        <f t="shared" si="10"/>
        <v>7</v>
      </c>
      <c r="F64" s="63" t="s">
        <v>25</v>
      </c>
      <c r="G64" s="65"/>
      <c r="H64" s="15">
        <v>3</v>
      </c>
      <c r="I64" s="15">
        <v>1</v>
      </c>
      <c r="J64" s="16">
        <f t="shared" si="11"/>
        <v>4</v>
      </c>
    </row>
    <row r="65" spans="1:10" ht="14.25">
      <c r="A65" s="63" t="s">
        <v>26</v>
      </c>
      <c r="B65" s="64"/>
      <c r="C65" s="15">
        <v>59</v>
      </c>
      <c r="D65" s="15">
        <v>51</v>
      </c>
      <c r="E65" s="16">
        <f t="shared" si="10"/>
        <v>110</v>
      </c>
      <c r="F65" s="63" t="s">
        <v>27</v>
      </c>
      <c r="G65" s="65"/>
      <c r="H65" s="15">
        <v>3</v>
      </c>
      <c r="I65" s="15">
        <v>1</v>
      </c>
      <c r="J65" s="16">
        <f t="shared" si="11"/>
        <v>4</v>
      </c>
    </row>
    <row r="66" spans="1:10" ht="14.25">
      <c r="A66" s="63" t="s">
        <v>28</v>
      </c>
      <c r="B66" s="64"/>
      <c r="C66" s="15">
        <v>68</v>
      </c>
      <c r="D66" s="15">
        <v>30</v>
      </c>
      <c r="E66" s="16">
        <f t="shared" si="10"/>
        <v>98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38</v>
      </c>
      <c r="D67" s="15">
        <v>19</v>
      </c>
      <c r="E67" s="16">
        <f t="shared" si="10"/>
        <v>57</v>
      </c>
      <c r="F67" s="63" t="s">
        <v>31</v>
      </c>
      <c r="G67" s="65"/>
      <c r="H67" s="45">
        <v>0</v>
      </c>
      <c r="I67" s="45">
        <v>1</v>
      </c>
      <c r="J67" s="16">
        <f t="shared" si="11"/>
        <v>1</v>
      </c>
    </row>
    <row r="68" spans="1:10" ht="14.25">
      <c r="A68" s="63" t="s">
        <v>32</v>
      </c>
      <c r="B68" s="64"/>
      <c r="C68" s="15">
        <v>16</v>
      </c>
      <c r="D68" s="15">
        <v>20</v>
      </c>
      <c r="E68" s="16">
        <f t="shared" si="10"/>
        <v>36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7</v>
      </c>
      <c r="D69" s="15">
        <v>14</v>
      </c>
      <c r="E69" s="16">
        <f t="shared" si="10"/>
        <v>21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6</v>
      </c>
      <c r="D70" s="15">
        <v>23</v>
      </c>
      <c r="E70" s="16">
        <f t="shared" si="10"/>
        <v>29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1</v>
      </c>
      <c r="D71" s="15">
        <v>23</v>
      </c>
      <c r="E71" s="16">
        <f t="shared" si="10"/>
        <v>24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13</v>
      </c>
      <c r="E72" s="10">
        <f t="shared" si="10"/>
        <v>15</v>
      </c>
      <c r="F72" s="68" t="s">
        <v>41</v>
      </c>
      <c r="G72" s="69"/>
      <c r="H72" s="33">
        <f>SUM((SUM(C61:C72)+(SUM(H61:H71))))</f>
        <v>220</v>
      </c>
      <c r="I72" s="9">
        <f>SUM((SUM(D61:D72)+(SUM(I61:I71))))</f>
        <v>223</v>
      </c>
      <c r="J72" s="10">
        <f t="shared" si="11"/>
        <v>443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2023-02-07T07:37:14Z</cp:lastPrinted>
  <dcterms:created xsi:type="dcterms:W3CDTF">2005-10-06T23:57:55Z</dcterms:created>
  <dcterms:modified xsi:type="dcterms:W3CDTF">2023-02-13T02:02:30Z</dcterms:modified>
  <cp:category/>
  <cp:version/>
  <cp:contentType/>
  <cp:contentStatus/>
</cp:coreProperties>
</file>