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R4.1 経営比較分析提出\提出\"/>
    </mc:Choice>
  </mc:AlternateContent>
  <xr:revisionPtr revIDLastSave="0" documentId="13_ncr:1_{3EBF4EC1-208E-4003-80FF-2F627C4D7539}" xr6:coauthVersionLast="36" xr6:coauthVersionMax="36" xr10:uidLastSave="{00000000-0000-0000-0000-000000000000}"/>
  <workbookProtection workbookAlgorithmName="SHA-512" workbookHashValue="JTaMpLDYwx6qY2qnn2pwFOwO3PadUyF3woCmMDcrMdKyNhiFmwxeEIUGo6VZkRaAdtBVL0+N7OHP23B+bgx7iQ==" workbookSaltValue="4QV2LhzdtsCCNVjG0Emyi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<sst xmlns="http://schemas.openxmlformats.org/spreadsheetml/2006/main" count="319" uniqueCount="119">
  <si>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</si>
  <si>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</si>
  <si>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</si>
  <si>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</si>
  <si>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</si>
  <si>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</si>
  <si>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</si>
  <si>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</si>
  <si>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</si>
  <si>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</si>
  <si>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</si>
  <si>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</si>
  <si>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</si>
  <si>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</si>
  <si>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</si>
  <si>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</si>
  <si>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</si>
  <si>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</si>
  <si>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</si>
  <si>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</si>
  <si>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</si>
  <si>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</si>
  <si>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</si>
  <si>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</si>
  <si>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</si>
  <si>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</si>
  <si>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</si>
  <si>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</si>
  <si>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</si>
  <si>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</si>
  <si>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</si>
  <si>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</si>
  <si>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</si>
  <si>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</si>
  <si>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</si>
  <si>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</si>
  <si>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</si>
  <si>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</si>
  <si>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</si>
  <si>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</si>
  <si>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</si>
  <si>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</si>
  <si>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</si>
  <si>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</si>
  <si>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</si>
  <si>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</si>
  <si>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</si>
  <si>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</si>
  <si>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</si>
  <si>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</si>
  <si>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</si>
  <si>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</si>
  <si>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</si>
  <si>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</si>
  <si>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</si>
  <si>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</si>
  <si>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</si>
  <si>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</si>
  <si>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</si>
  <si>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</si>
  <si>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</si>
  <si>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</si>
  <si>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</si>
  <si>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</si>
  <si>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</si>
  <si>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</si>
  <si>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</si>
  <si>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</si>
  <si>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</si>
  <si>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</si>
  <si>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</si>
  <si>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</si>
  <si>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</si>
  <si>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</si>
  <si>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</si>
  <si>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</si>
  <si>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</si>
  <si>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</si>
  <si>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</si>
  <si>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</si>
  <si>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</si>
  <si>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</si>
  <si>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</si>
  <si>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</si>
  <si>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</si>
  <si>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</si>
  <si>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</si>
  <si>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</si>
  <si>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</si>
  <si>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</si>
  <si>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</si>
  <si>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</si>
  <si>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</si>
  <si>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</si>
  <si>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</si>
  <si>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</si>
  <si>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</si>
  <si>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</si>
  <si>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</si>
  <si>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</si>
  <si>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</si>
  <si>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</si>
  <si>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</si>
  <si>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</si>
  <si>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</si>
  <si>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</si>
  <si>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</si>
  <si>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</si>
  <si>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</si>
  <si>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</si>
  <si>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</si>
  <si>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</si>
  <si>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</si>
  <si>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</si>
  <si>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</si>
  <si>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</si>
  <si>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当市の特定環境保全下水道事業は，令和２年度から公営企業会計に移行したため，各項目の数値については令和２年度からとなっている。
　経常収支比率は，単年度収支が黒字であることを示す100％を上回っており健全性を保っている。
　流動比率は17.03%と100％を大きく下回っているが、流動負債には建設改良費等に充てられた企業債が含まれている。この財源により整備された施設について、償還の原資を使用料収入等により得ることを見込んでおり，未払いを含め支払いに問題が生じる見込みはない。
企業債残高対事業規模比率は類似団体と比べて低い状況である。今後も、企業債残高を考慮に入れた適正な投資を行う必要がある。
　経費回収率は類似団体より25.45ポイント高いが、100％を下回っている。また、汚水処理原価は202.66円で、非常に高い数値のため、適正な使用料収入の確保及び汚水処理費の削減に努めなければならい。
　水洗化率は100％未満であるため、水洗化率の向上の取り組みが必要である。</t>
    <phoneticPr fontId="4"/>
  </si>
  <si>
    <t xml:space="preserve"> 最も早い供用開始が平成6年で、管渠工事後27年程度と耐用年数には当分至らない。</t>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</si>
  <si>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
会計については，令和２年度より公営企業会計に移行（一部適用）したことにより経営状況の明確化を図り，計画的な事業展開に努める。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</si>
</sst>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521-405D-B6B9-F988FE7BE54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B521-405D-B6B9-F988FE7BE54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36.5</c:v>
                </c:pt>
              </c:numCache>
            </c:numRef>
          </c:val>
          <c:extLst>
            <c:ext xmlns:c16="http://schemas.microsoft.com/office/drawing/2014/chart" uri="{C3380CC4-5D6E-409C-BE32-E72D297353CC}">
              <c16:uniqueId val="{00000000-A4A4-4CAA-85C0-A2EA3A8704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A4A4-4CAA-85C0-A2EA3A8704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86.33</c:v>
                </c:pt>
              </c:numCache>
            </c:numRef>
          </c:val>
          <c:extLst>
            <c:ext xmlns:c16="http://schemas.microsoft.com/office/drawing/2014/chart" uri="{C3380CC4-5D6E-409C-BE32-E72D297353CC}">
              <c16:uniqueId val="{00000000-8DB6-49A2-9D22-46DF53D76D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8DB6-49A2-9D22-46DF53D76D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101.42</c:v>
                </c:pt>
              </c:numCache>
            </c:numRef>
          </c:val>
          <c:extLst>
            <c:ext xmlns:c16="http://schemas.microsoft.com/office/drawing/2014/chart" uri="{C3380CC4-5D6E-409C-BE32-E72D297353CC}">
              <c16:uniqueId val="{00000000-174D-4229-892F-C4B20056214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174D-4229-892F-C4B20056214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36.19</c:v>
                </c:pt>
              </c:numCache>
            </c:numRef>
          </c:val>
          <c:extLst>
            <c:ext xmlns:c16="http://schemas.microsoft.com/office/drawing/2014/chart" uri="{C3380CC4-5D6E-409C-BE32-E72D297353CC}">
              <c16:uniqueId val="{00000000-3012-45A6-A519-8CFEFEE4C6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3012-45A6-A519-8CFEFEE4C6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7D0-4555-939D-3DB6364A23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97D0-4555-939D-3DB6364A23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BF0-4A10-BCC6-A623FB4237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EBF0-4A10-BCC6-A623FB4237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17.03</c:v>
                </c:pt>
              </c:numCache>
            </c:numRef>
          </c:val>
          <c:extLst>
            <c:ext xmlns:c16="http://schemas.microsoft.com/office/drawing/2014/chart" uri="{C3380CC4-5D6E-409C-BE32-E72D297353CC}">
              <c16:uniqueId val="{00000000-B6D5-4364-8A3D-DCAB75C33D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B6D5-4364-8A3D-DCAB75C33D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562.65</c:v>
                </c:pt>
              </c:numCache>
            </c:numRef>
          </c:val>
          <c:extLst>
            <c:ext xmlns:c16="http://schemas.microsoft.com/office/drawing/2014/chart" uri="{C3380CC4-5D6E-409C-BE32-E72D297353CC}">
              <c16:uniqueId val="{00000000-186A-4208-9D84-8AE6078E22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186A-4208-9D84-8AE6078E226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98.81</c:v>
                </c:pt>
              </c:numCache>
            </c:numRef>
          </c:val>
          <c:extLst>
            <c:ext xmlns:c16="http://schemas.microsoft.com/office/drawing/2014/chart" uri="{C3380CC4-5D6E-409C-BE32-E72D297353CC}">
              <c16:uniqueId val="{00000000-7FFC-468C-8440-BB6D9BCCE6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7FFC-468C-8440-BB6D9BCCE6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202.66</c:v>
                </c:pt>
              </c:numCache>
            </c:numRef>
          </c:val>
          <c:extLst>
            <c:ext xmlns:c16="http://schemas.microsoft.com/office/drawing/2014/chart" uri="{C3380CC4-5D6E-409C-BE32-E72D297353CC}">
              <c16:uniqueId val="{00000000-4AB0-46A0-997D-7843275BF7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4AB0-46A0-997D-7843275BF7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庄原市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34208</v>
      </c>
      <c r="AM8" s="51"/>
      <c r="AN8" s="51"/>
      <c r="AO8" s="51"/>
      <c r="AP8" s="51"/>
      <c r="AQ8" s="51"/>
      <c r="AR8" s="51"/>
      <c r="AS8" s="51"/>
      <c r="AT8" s="46">
        <f>データ!T6</f>
        <v>1246.49</v>
      </c>
      <c r="AU8" s="46"/>
      <c r="AV8" s="46"/>
      <c r="AW8" s="46"/>
      <c r="AX8" s="46"/>
      <c r="AY8" s="46"/>
      <c r="AZ8" s="46"/>
      <c r="BA8" s="46"/>
      <c r="BB8" s="46">
        <f>データ!U6</f>
        <v>27.44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66.64</v>
      </c>
      <c r="J10" s="46"/>
      <c r="K10" s="46"/>
      <c r="L10" s="46"/>
      <c r="M10" s="46"/>
      <c r="N10" s="46"/>
      <c r="O10" s="46"/>
      <c r="P10" s="46">
        <f>データ!P6</f>
        <v>5.69</v>
      </c>
      <c r="Q10" s="46"/>
      <c r="R10" s="46"/>
      <c r="S10" s="46"/>
      <c r="T10" s="46"/>
      <c r="U10" s="46"/>
      <c r="V10" s="46"/>
      <c r="W10" s="46">
        <f>データ!Q6</f>
        <v>92.73</v>
      </c>
      <c r="X10" s="46"/>
      <c r="Y10" s="46"/>
      <c r="Z10" s="46"/>
      <c r="AA10" s="46"/>
      <c r="AB10" s="46"/>
      <c r="AC10" s="46"/>
      <c r="AD10" s="51">
        <f>データ!R6</f>
        <v>3841</v>
      </c>
      <c r="AE10" s="51"/>
      <c r="AF10" s="51"/>
      <c r="AG10" s="51"/>
      <c r="AH10" s="51"/>
      <c r="AI10" s="51"/>
      <c r="AJ10" s="51"/>
      <c r="AK10" s="2"/>
      <c r="AL10" s="51">
        <f>データ!V6</f>
        <v>1924</v>
      </c>
      <c r="AM10" s="51"/>
      <c r="AN10" s="51"/>
      <c r="AO10" s="51"/>
      <c r="AP10" s="51"/>
      <c r="AQ10" s="51"/>
      <c r="AR10" s="51"/>
      <c r="AS10" s="51"/>
      <c r="AT10" s="46">
        <f>データ!W6</f>
        <v>1.36</v>
      </c>
      <c r="AU10" s="46"/>
      <c r="AV10" s="46"/>
      <c r="AW10" s="46"/>
      <c r="AX10" s="46"/>
      <c r="AY10" s="46"/>
      <c r="AZ10" s="46"/>
      <c r="BA10" s="46"/>
      <c r="BB10" s="46">
        <f>データ!X6</f>
        <v>1414.71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2S/scf1zG+HBlvW+2wy2jPvLwG1nyMrDA1PGAVvN+NUdNtEbNAM+m6nLaKo+i5U3a2DiNpEUOrcTp2EsjgkF1g==" saltValue="1/590cMigRxLTK2J83wI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342106</v>
      </c>
      <c r="D6" s="33">
        <f t="shared" si="3"/>
        <v>46</v>
      </c>
      <c r="E6" s="33">
        <f t="shared" si="3"/>
        <v>17</v>
      </c>
      <c r="F6" s="33">
        <f t="shared" si="3"/>
        <v>4</v>
      </c>
      <c r="G6" s="33">
        <f t="shared" si="3"/>
        <v>0</v>
      </c>
      <c r="H6" s="33" t="str">
        <f t="shared" si="3"/>
        <v>広島県　庄原市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66.64</v>
      </c>
      <c r="P6" s="34">
        <f t="shared" si="3"/>
        <v>5.69</v>
      </c>
      <c r="Q6" s="34">
        <f t="shared" si="3"/>
        <v>92.73</v>
      </c>
      <c r="R6" s="34">
        <f t="shared" si="3"/>
        <v>3841</v>
      </c>
      <c r="S6" s="34">
        <f t="shared" si="3"/>
        <v>34208</v>
      </c>
      <c r="T6" s="34">
        <f t="shared" si="3"/>
        <v>1246.49</v>
      </c>
      <c r="U6" s="34">
        <f t="shared" si="3"/>
        <v>27.44</v>
      </c>
      <c r="V6" s="34">
        <f t="shared" si="3"/>
        <v>1924</v>
      </c>
      <c r="W6" s="34">
        <f t="shared" si="3"/>
        <v>1.36</v>
      </c>
      <c r="X6" s="34">
        <f t="shared" si="3"/>
        <v>1414.71</v>
      </c>
      <c r="Y6" s="35" t="str">
        <f>IF(Y7="",NA(),Y7)</f>
        <v>-</v>
      </c>
      <c r="Z6" s="35" t="str">
        <f t="shared" ref="Z6:AH6" si="4">IF(Z7="",NA(),Z7)</f>
        <v>-</v>
      </c>
      <c r="AA6" s="35" t="str">
        <f t="shared" si="4"/>
        <v>-</v>
      </c>
      <c r="AB6" s="35" t="str">
        <f t="shared" si="4"/>
        <v>-</v>
      </c>
      <c r="AC6" s="35">
        <f t="shared" si="4"/>
        <v>101.42</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17.03</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562.65</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98.81</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202.66</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36.5</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86.33</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36.19</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342106</v>
      </c>
      <c r="D7" s="37">
        <v>46</v>
      </c>
      <c r="E7" s="37">
        <v>17</v>
      </c>
      <c r="F7" s="37">
        <v>4</v>
      </c>
      <c r="G7" s="37">
        <v>0</v>
      </c>
      <c r="H7" s="37" t="s">
        <v>96</v>
      </c>
      <c r="I7" s="37" t="s">
        <v>97</v>
      </c>
      <c r="J7" s="37" t="s">
        <v>98</v>
      </c>
      <c r="K7" s="37" t="s">
        <v>99</v>
      </c>
      <c r="L7" s="37" t="s">
        <v>100</v>
      </c>
      <c r="M7" s="37" t="s">
        <v>101</v>
      </c>
      <c r="N7" s="38" t="s">
        <v>102</v>
      </c>
      <c r="O7" s="38">
        <v>66.64</v>
      </c>
      <c r="P7" s="38">
        <v>5.69</v>
      </c>
      <c r="Q7" s="38">
        <v>92.73</v>
      </c>
      <c r="R7" s="38">
        <v>3841</v>
      </c>
      <c r="S7" s="38">
        <v>34208</v>
      </c>
      <c r="T7" s="38">
        <v>1246.49</v>
      </c>
      <c r="U7" s="38">
        <v>27.44</v>
      </c>
      <c r="V7" s="38">
        <v>1924</v>
      </c>
      <c r="W7" s="38">
        <v>1.36</v>
      </c>
      <c r="X7" s="38">
        <v>1414.71</v>
      </c>
      <c r="Y7" s="38" t="s">
        <v>102</v>
      </c>
      <c r="Z7" s="38" t="s">
        <v>102</v>
      </c>
      <c r="AA7" s="38" t="s">
        <v>102</v>
      </c>
      <c r="AB7" s="38" t="s">
        <v>102</v>
      </c>
      <c r="AC7" s="38">
        <v>101.42</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17.03</v>
      </c>
      <c r="AZ7" s="38" t="s">
        <v>102</v>
      </c>
      <c r="BA7" s="38" t="s">
        <v>102</v>
      </c>
      <c r="BB7" s="38" t="s">
        <v>102</v>
      </c>
      <c r="BC7" s="38" t="s">
        <v>102</v>
      </c>
      <c r="BD7" s="38">
        <v>44.24</v>
      </c>
      <c r="BE7" s="38">
        <v>45.34</v>
      </c>
      <c r="BF7" s="38" t="s">
        <v>102</v>
      </c>
      <c r="BG7" s="38" t="s">
        <v>102</v>
      </c>
      <c r="BH7" s="38" t="s">
        <v>102</v>
      </c>
      <c r="BI7" s="38" t="s">
        <v>102</v>
      </c>
      <c r="BJ7" s="38">
        <v>562.65</v>
      </c>
      <c r="BK7" s="38" t="s">
        <v>102</v>
      </c>
      <c r="BL7" s="38" t="s">
        <v>102</v>
      </c>
      <c r="BM7" s="38" t="s">
        <v>102</v>
      </c>
      <c r="BN7" s="38" t="s">
        <v>102</v>
      </c>
      <c r="BO7" s="38">
        <v>1258.43</v>
      </c>
      <c r="BP7" s="38">
        <v>1260.21</v>
      </c>
      <c r="BQ7" s="38" t="s">
        <v>102</v>
      </c>
      <c r="BR7" s="38" t="s">
        <v>102</v>
      </c>
      <c r="BS7" s="38" t="s">
        <v>102</v>
      </c>
      <c r="BT7" s="38" t="s">
        <v>102</v>
      </c>
      <c r="BU7" s="38">
        <v>98.81</v>
      </c>
      <c r="BV7" s="38" t="s">
        <v>102</v>
      </c>
      <c r="BW7" s="38" t="s">
        <v>102</v>
      </c>
      <c r="BX7" s="38" t="s">
        <v>102</v>
      </c>
      <c r="BY7" s="38" t="s">
        <v>102</v>
      </c>
      <c r="BZ7" s="38">
        <v>73.36</v>
      </c>
      <c r="CA7" s="38">
        <v>75.290000000000006</v>
      </c>
      <c r="CB7" s="38" t="s">
        <v>102</v>
      </c>
      <c r="CC7" s="38" t="s">
        <v>102</v>
      </c>
      <c r="CD7" s="38" t="s">
        <v>102</v>
      </c>
      <c r="CE7" s="38" t="s">
        <v>102</v>
      </c>
      <c r="CF7" s="38">
        <v>202.66</v>
      </c>
      <c r="CG7" s="38" t="s">
        <v>102</v>
      </c>
      <c r="CH7" s="38" t="s">
        <v>102</v>
      </c>
      <c r="CI7" s="38" t="s">
        <v>102</v>
      </c>
      <c r="CJ7" s="38" t="s">
        <v>102</v>
      </c>
      <c r="CK7" s="38">
        <v>224.88</v>
      </c>
      <c r="CL7" s="38">
        <v>215.41</v>
      </c>
      <c r="CM7" s="38" t="s">
        <v>102</v>
      </c>
      <c r="CN7" s="38" t="s">
        <v>102</v>
      </c>
      <c r="CO7" s="38" t="s">
        <v>102</v>
      </c>
      <c r="CP7" s="38" t="s">
        <v>102</v>
      </c>
      <c r="CQ7" s="38">
        <v>36.5</v>
      </c>
      <c r="CR7" s="38" t="s">
        <v>102</v>
      </c>
      <c r="CS7" s="38" t="s">
        <v>102</v>
      </c>
      <c r="CT7" s="38" t="s">
        <v>102</v>
      </c>
      <c r="CU7" s="38" t="s">
        <v>102</v>
      </c>
      <c r="CV7" s="38">
        <v>42.4</v>
      </c>
      <c r="CW7" s="38">
        <v>42.9</v>
      </c>
      <c r="CX7" s="38" t="s">
        <v>102</v>
      </c>
      <c r="CY7" s="38" t="s">
        <v>102</v>
      </c>
      <c r="CZ7" s="38" t="s">
        <v>102</v>
      </c>
      <c r="DA7" s="38" t="s">
        <v>102</v>
      </c>
      <c r="DB7" s="38">
        <v>86.33</v>
      </c>
      <c r="DC7" s="38" t="s">
        <v>102</v>
      </c>
      <c r="DD7" s="38" t="s">
        <v>102</v>
      </c>
      <c r="DE7" s="38" t="s">
        <v>102</v>
      </c>
      <c r="DF7" s="38" t="s">
        <v>102</v>
      </c>
      <c r="DG7" s="38">
        <v>84.19</v>
      </c>
      <c r="DH7" s="38">
        <v>84.75</v>
      </c>
      <c r="DI7" s="38" t="s">
        <v>102</v>
      </c>
      <c r="DJ7" s="38" t="s">
        <v>102</v>
      </c>
      <c r="DK7" s="38" t="s">
        <v>102</v>
      </c>
      <c r="DL7" s="38" t="s">
        <v>102</v>
      </c>
      <c r="DM7" s="38">
        <v>36.19</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松永　智子</cp:lastModifiedBy>
  <cp:lastPrinted>2022-02-04T00:32:33Z</cp:lastPrinted>
  <dcterms:created xsi:type="dcterms:W3CDTF">2021-12-03T07:27:17Z</dcterms:created>
  <dcterms:modified xsi:type="dcterms:W3CDTF">2022-02-04T04:15:02Z</dcterms:modified>
  <cp:category/>
</cp:coreProperties>
</file>