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9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<sst xmlns="http://schemas.openxmlformats.org/spreadsheetml/2006/main" count="133" uniqueCount="47">
  <si>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</si>
  <si>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</si>
  <si>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</si>
  <si>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</si>
  <si>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</si>
  <si>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</si>
  <si>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</si>
  <si>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</si>
  <si>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</si>
  <si>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</si>
  <si>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</si>
  <si>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</si>
  <si>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</si>
  <si>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</si>
  <si>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</si>
  <si>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</si>
  <si>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</si>
  <si>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</si>
  <si>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</si>
  <si>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</si>
  <si>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</si>
  <si>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</si>
  <si>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</si>
  <si>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</si>
  <si>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</si>
  <si>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</si>
  <si>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</si>
  <si>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</si>
  <si>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</si>
  <si>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</si>
  <si>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</si>
  <si>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</si>
  <si>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</si>
  <si>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</si>
  <si>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</si>
  <si>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</si>
  <si>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</si>
  <si>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</si>
  <si>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</si>
  <si>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</si>
  <si>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</si>
  <si>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</si>
  <si>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</si>
  <si>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</si>
  <si>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</si>
  <si>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住民基本台帳人口・世帯数（令和4年9月30日現在、外国人を含む）</t>
  </si>
  <si>
    <t>上記のうち 外国人の人口・世帯数（令和4年9月30日現在）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</si>
</sst>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M63" sqref="M63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15130</v>
      </c>
      <c r="C7" s="9">
        <v>15692</v>
      </c>
      <c r="D7" s="9">
        <v>17139</v>
      </c>
      <c r="E7" s="10">
        <f>SUM(C7:D7)</f>
        <v>32831</v>
      </c>
      <c r="F7" s="8">
        <v>9895</v>
      </c>
      <c r="G7" s="9">
        <v>6103</v>
      </c>
      <c r="H7" s="9">
        <v>8375</v>
      </c>
      <c r="I7" s="9">
        <f>SUM(G7:H7)</f>
        <v>14478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7909</v>
      </c>
      <c r="C13" s="15">
        <v>8252</v>
      </c>
      <c r="D13" s="15">
        <v>8869</v>
      </c>
      <c r="E13" s="16">
        <f aca="true" t="shared" si="0" ref="E13:E18">SUM(C13:D13)</f>
        <v>17121</v>
      </c>
      <c r="F13" s="17">
        <v>4509</v>
      </c>
      <c r="G13" s="15">
        <v>2766</v>
      </c>
      <c r="H13" s="15">
        <v>3788</v>
      </c>
      <c r="I13" s="15">
        <f aca="true" t="shared" si="1" ref="I13:I19">SUM(G13:H13)</f>
        <v>6554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1358</v>
      </c>
      <c r="C14" s="15">
        <v>1439</v>
      </c>
      <c r="D14" s="15">
        <v>1621</v>
      </c>
      <c r="E14" s="16">
        <f t="shared" si="0"/>
        <v>3060</v>
      </c>
      <c r="F14" s="17">
        <v>1063</v>
      </c>
      <c r="G14" s="15">
        <v>683</v>
      </c>
      <c r="H14" s="15">
        <v>940</v>
      </c>
      <c r="I14" s="15">
        <f t="shared" si="1"/>
        <v>1623</v>
      </c>
      <c r="J14" s="18">
        <f t="shared" si="2"/>
        <v>0.53</v>
      </c>
    </row>
    <row r="15" spans="1:10" ht="14.25">
      <c r="A15" s="13" t="s">
        <v>10</v>
      </c>
      <c r="B15" s="14">
        <v>3343</v>
      </c>
      <c r="C15" s="15">
        <v>3314</v>
      </c>
      <c r="D15" s="15">
        <v>3623</v>
      </c>
      <c r="E15" s="16">
        <f t="shared" si="0"/>
        <v>6937</v>
      </c>
      <c r="F15" s="17">
        <v>2342</v>
      </c>
      <c r="G15" s="15">
        <v>1424</v>
      </c>
      <c r="H15" s="15">
        <v>1955</v>
      </c>
      <c r="I15" s="15">
        <f t="shared" si="1"/>
        <v>3379</v>
      </c>
      <c r="J15" s="18">
        <f t="shared" si="2"/>
        <v>0.487</v>
      </c>
    </row>
    <row r="16" spans="1:10" ht="14.25">
      <c r="A16" s="13" t="s">
        <v>11</v>
      </c>
      <c r="B16" s="14">
        <v>757</v>
      </c>
      <c r="C16" s="15">
        <v>882</v>
      </c>
      <c r="D16" s="15">
        <v>911</v>
      </c>
      <c r="E16" s="16">
        <f t="shared" si="0"/>
        <v>1793</v>
      </c>
      <c r="F16" s="17">
        <v>597</v>
      </c>
      <c r="G16" s="15">
        <v>376</v>
      </c>
      <c r="H16" s="15">
        <v>509</v>
      </c>
      <c r="I16" s="15">
        <f t="shared" si="1"/>
        <v>885</v>
      </c>
      <c r="J16" s="18">
        <f t="shared" si="2"/>
        <v>0.494</v>
      </c>
    </row>
    <row r="17" spans="1:10" ht="14.25">
      <c r="A17" s="13" t="s">
        <v>12</v>
      </c>
      <c r="B17" s="14">
        <v>636</v>
      </c>
      <c r="C17" s="15">
        <v>733</v>
      </c>
      <c r="D17" s="15">
        <v>817</v>
      </c>
      <c r="E17" s="16">
        <f t="shared" si="0"/>
        <v>1550</v>
      </c>
      <c r="F17" s="17">
        <v>526</v>
      </c>
      <c r="G17" s="15">
        <v>348</v>
      </c>
      <c r="H17" s="15">
        <v>445</v>
      </c>
      <c r="I17" s="15">
        <f t="shared" si="1"/>
        <v>793</v>
      </c>
      <c r="J17" s="18">
        <f t="shared" si="2"/>
        <v>0.512</v>
      </c>
    </row>
    <row r="18" spans="1:10" ht="14.25">
      <c r="A18" s="13" t="s">
        <v>13</v>
      </c>
      <c r="B18" s="14">
        <v>553</v>
      </c>
      <c r="C18" s="15">
        <v>550</v>
      </c>
      <c r="D18" s="15">
        <v>646</v>
      </c>
      <c r="E18" s="16">
        <f t="shared" si="0"/>
        <v>1196</v>
      </c>
      <c r="F18" s="17">
        <v>448</v>
      </c>
      <c r="G18" s="15">
        <v>286</v>
      </c>
      <c r="H18" s="15">
        <v>394</v>
      </c>
      <c r="I18" s="15">
        <f t="shared" si="1"/>
        <v>680</v>
      </c>
      <c r="J18" s="18">
        <f t="shared" si="2"/>
        <v>0.569</v>
      </c>
    </row>
    <row r="19" spans="1:10" ht="14.25">
      <c r="A19" s="13" t="s">
        <v>14</v>
      </c>
      <c r="B19" s="14">
        <v>574</v>
      </c>
      <c r="C19" s="15">
        <v>522</v>
      </c>
      <c r="D19" s="15">
        <v>652</v>
      </c>
      <c r="E19" s="16">
        <f>SUM(C19:D19)</f>
        <v>1174</v>
      </c>
      <c r="F19" s="17">
        <v>410</v>
      </c>
      <c r="G19" s="15">
        <v>220</v>
      </c>
      <c r="H19" s="15">
        <v>344</v>
      </c>
      <c r="I19" s="15">
        <f t="shared" si="1"/>
        <v>564</v>
      </c>
      <c r="J19" s="18">
        <f t="shared" si="2"/>
        <v>0.48</v>
      </c>
    </row>
    <row r="20" spans="1:10" ht="15" thickBot="1">
      <c r="A20" s="7" t="s">
        <v>15</v>
      </c>
      <c r="B20" s="36">
        <f aca="true" t="shared" si="3" ref="B20:H20">SUM(B13:B19)</f>
        <v>15130</v>
      </c>
      <c r="C20" s="20">
        <f t="shared" si="3"/>
        <v>15692</v>
      </c>
      <c r="D20" s="20">
        <f t="shared" si="3"/>
        <v>17139</v>
      </c>
      <c r="E20" s="20">
        <f t="shared" si="3"/>
        <v>32831</v>
      </c>
      <c r="F20" s="34">
        <f t="shared" si="3"/>
        <v>9895</v>
      </c>
      <c r="G20" s="20">
        <f t="shared" si="3"/>
        <v>6103</v>
      </c>
      <c r="H20" s="20">
        <f t="shared" si="3"/>
        <v>8375</v>
      </c>
      <c r="I20" s="21">
        <f>SUM(I13:I19)</f>
        <v>14478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424</v>
      </c>
      <c r="D25" s="15">
        <v>406</v>
      </c>
      <c r="E25" s="16">
        <f>C25+D25</f>
        <v>830</v>
      </c>
      <c r="F25" s="63" t="s">
        <v>19</v>
      </c>
      <c r="G25" s="65"/>
      <c r="H25" s="15">
        <v>1081</v>
      </c>
      <c r="I25" s="15">
        <v>1131</v>
      </c>
      <c r="J25" s="16">
        <f aca="true" t="shared" si="4" ref="J25:J35">H25+I25</f>
        <v>2212</v>
      </c>
    </row>
    <row r="26" spans="1:10" ht="14.25">
      <c r="A26" s="63" t="s">
        <v>20</v>
      </c>
      <c r="B26" s="64"/>
      <c r="C26" s="15">
        <v>547</v>
      </c>
      <c r="D26" s="15">
        <v>560</v>
      </c>
      <c r="E26" s="16">
        <f aca="true" t="shared" si="5" ref="E26:E36">C26+D26</f>
        <v>1107</v>
      </c>
      <c r="F26" s="63" t="s">
        <v>21</v>
      </c>
      <c r="G26" s="65"/>
      <c r="H26" s="15">
        <v>1324</v>
      </c>
      <c r="I26" s="15">
        <v>1336</v>
      </c>
      <c r="J26" s="16">
        <f t="shared" si="4"/>
        <v>2660</v>
      </c>
    </row>
    <row r="27" spans="1:10" ht="14.25">
      <c r="A27" s="63" t="s">
        <v>22</v>
      </c>
      <c r="B27" s="64"/>
      <c r="C27" s="15">
        <v>668</v>
      </c>
      <c r="D27" s="15">
        <v>628</v>
      </c>
      <c r="E27" s="16">
        <f t="shared" si="5"/>
        <v>1296</v>
      </c>
      <c r="F27" s="63" t="s">
        <v>23</v>
      </c>
      <c r="G27" s="65"/>
      <c r="H27" s="15">
        <v>1683</v>
      </c>
      <c r="I27" s="15">
        <v>1606</v>
      </c>
      <c r="J27" s="16">
        <f t="shared" si="4"/>
        <v>3289</v>
      </c>
    </row>
    <row r="28" spans="1:10" ht="14.25">
      <c r="A28" s="63" t="s">
        <v>24</v>
      </c>
      <c r="B28" s="64"/>
      <c r="C28" s="15">
        <v>721</v>
      </c>
      <c r="D28" s="15">
        <v>605</v>
      </c>
      <c r="E28" s="16">
        <f t="shared" si="5"/>
        <v>1326</v>
      </c>
      <c r="F28" s="63" t="s">
        <v>25</v>
      </c>
      <c r="G28" s="65"/>
      <c r="H28" s="15">
        <v>1059</v>
      </c>
      <c r="I28" s="15">
        <v>1321</v>
      </c>
      <c r="J28" s="16">
        <f t="shared" si="4"/>
        <v>2380</v>
      </c>
    </row>
    <row r="29" spans="1:10" ht="14.25">
      <c r="A29" s="63" t="s">
        <v>26</v>
      </c>
      <c r="B29" s="64"/>
      <c r="C29" s="15">
        <v>623</v>
      </c>
      <c r="D29" s="15">
        <v>546</v>
      </c>
      <c r="E29" s="16">
        <f t="shared" si="5"/>
        <v>1169</v>
      </c>
      <c r="F29" s="63" t="s">
        <v>27</v>
      </c>
      <c r="G29" s="65"/>
      <c r="H29" s="15">
        <v>805</v>
      </c>
      <c r="I29" s="15">
        <v>1283</v>
      </c>
      <c r="J29" s="16">
        <f t="shared" si="4"/>
        <v>2088</v>
      </c>
    </row>
    <row r="30" spans="1:10" ht="14.25">
      <c r="A30" s="63" t="s">
        <v>28</v>
      </c>
      <c r="B30" s="64"/>
      <c r="C30" s="15">
        <v>594</v>
      </c>
      <c r="D30" s="15">
        <v>468</v>
      </c>
      <c r="E30" s="16">
        <f t="shared" si="5"/>
        <v>1062</v>
      </c>
      <c r="F30" s="63" t="s">
        <v>29</v>
      </c>
      <c r="G30" s="65"/>
      <c r="H30" s="45">
        <v>727</v>
      </c>
      <c r="I30" s="46">
        <v>1423</v>
      </c>
      <c r="J30" s="16">
        <f t="shared" si="4"/>
        <v>2150</v>
      </c>
    </row>
    <row r="31" spans="1:10" ht="14.25">
      <c r="A31" s="63" t="s">
        <v>30</v>
      </c>
      <c r="B31" s="64"/>
      <c r="C31" s="15">
        <v>635</v>
      </c>
      <c r="D31" s="15">
        <v>505</v>
      </c>
      <c r="E31" s="16">
        <f t="shared" si="5"/>
        <v>1140</v>
      </c>
      <c r="F31" s="63" t="s">
        <v>31</v>
      </c>
      <c r="G31" s="65"/>
      <c r="H31" s="45">
        <v>373</v>
      </c>
      <c r="I31" s="45">
        <v>962</v>
      </c>
      <c r="J31" s="16">
        <f t="shared" si="4"/>
        <v>1335</v>
      </c>
    </row>
    <row r="32" spans="1:10" ht="14.25">
      <c r="A32" s="63" t="s">
        <v>32</v>
      </c>
      <c r="B32" s="64"/>
      <c r="C32" s="15">
        <v>726</v>
      </c>
      <c r="D32" s="15">
        <v>621</v>
      </c>
      <c r="E32" s="16">
        <f t="shared" si="5"/>
        <v>1347</v>
      </c>
      <c r="F32" s="63" t="s">
        <v>33</v>
      </c>
      <c r="G32" s="65"/>
      <c r="H32" s="45">
        <v>116</v>
      </c>
      <c r="I32" s="45">
        <v>370</v>
      </c>
      <c r="J32" s="16">
        <f t="shared" si="4"/>
        <v>486</v>
      </c>
    </row>
    <row r="33" spans="1:10" ht="14.25">
      <c r="A33" s="63" t="s">
        <v>34</v>
      </c>
      <c r="B33" s="64"/>
      <c r="C33" s="15">
        <v>845</v>
      </c>
      <c r="D33" s="15">
        <v>746</v>
      </c>
      <c r="E33" s="16">
        <f t="shared" si="5"/>
        <v>1591</v>
      </c>
      <c r="F33" s="63" t="s">
        <v>35</v>
      </c>
      <c r="G33" s="65"/>
      <c r="H33" s="45">
        <v>13</v>
      </c>
      <c r="I33" s="45">
        <v>69</v>
      </c>
      <c r="J33" s="16">
        <f>H33+I33</f>
        <v>82</v>
      </c>
    </row>
    <row r="34" spans="1:10" ht="14.25">
      <c r="A34" s="63" t="s">
        <v>36</v>
      </c>
      <c r="B34" s="64"/>
      <c r="C34" s="15">
        <v>977</v>
      </c>
      <c r="D34" s="15">
        <v>911</v>
      </c>
      <c r="E34" s="16">
        <f t="shared" si="5"/>
        <v>1888</v>
      </c>
      <c r="F34" s="63" t="s">
        <v>37</v>
      </c>
      <c r="G34" s="65"/>
      <c r="H34" s="45">
        <v>3</v>
      </c>
      <c r="I34" s="45">
        <v>5</v>
      </c>
      <c r="J34" s="16">
        <f t="shared" si="4"/>
        <v>8</v>
      </c>
    </row>
    <row r="35" spans="1:10" ht="14.25">
      <c r="A35" s="63" t="s">
        <v>38</v>
      </c>
      <c r="B35" s="64"/>
      <c r="C35" s="15">
        <v>921</v>
      </c>
      <c r="D35" s="15">
        <v>832</v>
      </c>
      <c r="E35" s="16">
        <f t="shared" si="5"/>
        <v>1753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827</v>
      </c>
      <c r="D36" s="9">
        <v>805</v>
      </c>
      <c r="E36" s="10">
        <f t="shared" si="5"/>
        <v>1632</v>
      </c>
      <c r="F36" s="68" t="s">
        <v>41</v>
      </c>
      <c r="G36" s="69"/>
      <c r="H36" s="9">
        <f>C25+C26+C27+C28+C29+C30+C31+C32+C33+C34+C35+C36+H25+H26+H27+H28+H29+H30+H31+H32+H33+H34+H35</f>
        <v>15692</v>
      </c>
      <c r="I36" s="9">
        <f>D25+D26+D27+D28+D29+D30+D31+D32+D33+D34+D35+D36+I25+I26+I27+I28+I29+I30+I31+I32+I33+I34+I35</f>
        <v>17139</v>
      </c>
      <c r="J36" s="10">
        <f>E25+E26+E27+E28+E29+E30+E31+E32+E33+E34+E35+E36+J25+J26+J27+J28+J29+J30+J31+J32+J33+J34+J35</f>
        <v>32831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410</v>
      </c>
      <c r="C43" s="9">
        <v>224</v>
      </c>
      <c r="D43" s="9">
        <v>235</v>
      </c>
      <c r="E43" s="10">
        <f>SUM(C43:D43)</f>
        <v>459</v>
      </c>
      <c r="F43" s="8">
        <v>17</v>
      </c>
      <c r="G43" s="9">
        <v>12</v>
      </c>
      <c r="H43" s="9">
        <v>13</v>
      </c>
      <c r="I43" s="9">
        <f>SUM(G43:H43)</f>
        <v>25</v>
      </c>
      <c r="J43" s="11">
        <f>ROUND(I43/E43,3)</f>
        <v>0.054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287</v>
      </c>
      <c r="C49" s="42">
        <v>149</v>
      </c>
      <c r="D49" s="42">
        <v>173</v>
      </c>
      <c r="E49" s="29">
        <f aca="true" t="shared" si="6" ref="E49:E55">SUM(C49:D49)</f>
        <v>322</v>
      </c>
      <c r="F49" s="37">
        <v>11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9</v>
      </c>
      <c r="B50" s="41">
        <v>24</v>
      </c>
      <c r="C50" s="42">
        <v>11</v>
      </c>
      <c r="D50" s="43">
        <v>15</v>
      </c>
      <c r="E50" s="29">
        <f t="shared" si="6"/>
        <v>26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41">
        <v>79</v>
      </c>
      <c r="C51" s="42">
        <v>57</v>
      </c>
      <c r="D51" s="42">
        <v>30</v>
      </c>
      <c r="E51" s="29">
        <f t="shared" si="6"/>
        <v>87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0.103</v>
      </c>
    </row>
    <row r="52" spans="1:10" ht="14.25">
      <c r="A52" s="13" t="s">
        <v>11</v>
      </c>
      <c r="B52" s="41">
        <v>9</v>
      </c>
      <c r="C52" s="42">
        <v>2</v>
      </c>
      <c r="D52" s="42">
        <v>7</v>
      </c>
      <c r="E52" s="29">
        <f t="shared" si="6"/>
        <v>9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2</v>
      </c>
      <c r="D54" s="42">
        <v>2</v>
      </c>
      <c r="E54" s="29">
        <f t="shared" si="6"/>
        <v>4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410</v>
      </c>
      <c r="C56" s="40">
        <f t="shared" si="9"/>
        <v>224</v>
      </c>
      <c r="D56" s="40">
        <f t="shared" si="9"/>
        <v>235</v>
      </c>
      <c r="E56" s="31">
        <f t="shared" si="9"/>
        <v>459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0.054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5</v>
      </c>
      <c r="E61" s="16">
        <f aca="true" t="shared" si="10" ref="E61:E72">SUM(C61+D61)</f>
        <v>7</v>
      </c>
      <c r="F61" s="63" t="s">
        <v>19</v>
      </c>
      <c r="G61" s="65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63" t="s">
        <v>20</v>
      </c>
      <c r="B62" s="64"/>
      <c r="C62" s="15">
        <v>0</v>
      </c>
      <c r="D62" s="15">
        <v>4</v>
      </c>
      <c r="E62" s="16">
        <f t="shared" si="10"/>
        <v>4</v>
      </c>
      <c r="F62" s="63" t="s">
        <v>21</v>
      </c>
      <c r="G62" s="65"/>
      <c r="H62" s="15">
        <v>2</v>
      </c>
      <c r="I62" s="15">
        <v>3</v>
      </c>
      <c r="J62" s="16">
        <f t="shared" si="11"/>
        <v>5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2</v>
      </c>
      <c r="I63" s="15">
        <v>6</v>
      </c>
      <c r="J63" s="16">
        <f t="shared" si="11"/>
        <v>8</v>
      </c>
    </row>
    <row r="64" spans="1:10" ht="14.25">
      <c r="A64" s="63" t="s">
        <v>24</v>
      </c>
      <c r="B64" s="64"/>
      <c r="C64" s="15">
        <v>9</v>
      </c>
      <c r="D64" s="15">
        <v>2</v>
      </c>
      <c r="E64" s="16">
        <f t="shared" si="10"/>
        <v>11</v>
      </c>
      <c r="F64" s="63" t="s">
        <v>25</v>
      </c>
      <c r="G64" s="65"/>
      <c r="H64" s="15">
        <v>4</v>
      </c>
      <c r="I64" s="15">
        <v>1</v>
      </c>
      <c r="J64" s="16">
        <f t="shared" si="11"/>
        <v>5</v>
      </c>
    </row>
    <row r="65" spans="1:10" ht="14.25">
      <c r="A65" s="63" t="s">
        <v>26</v>
      </c>
      <c r="B65" s="64"/>
      <c r="C65" s="15">
        <v>61</v>
      </c>
      <c r="D65" s="15">
        <v>60</v>
      </c>
      <c r="E65" s="16">
        <f t="shared" si="10"/>
        <v>121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70</v>
      </c>
      <c r="D66" s="15">
        <v>33</v>
      </c>
      <c r="E66" s="16">
        <f t="shared" si="10"/>
        <v>103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35</v>
      </c>
      <c r="D67" s="15">
        <v>18</v>
      </c>
      <c r="E67" s="16">
        <f t="shared" si="10"/>
        <v>53</v>
      </c>
      <c r="F67" s="63" t="s">
        <v>31</v>
      </c>
      <c r="G67" s="65"/>
      <c r="H67" s="45">
        <v>0</v>
      </c>
      <c r="I67" s="45">
        <v>1</v>
      </c>
      <c r="J67" s="16">
        <f t="shared" si="11"/>
        <v>1</v>
      </c>
    </row>
    <row r="68" spans="1:10" ht="14.25">
      <c r="A68" s="63" t="s">
        <v>32</v>
      </c>
      <c r="B68" s="64"/>
      <c r="C68" s="15">
        <v>17</v>
      </c>
      <c r="D68" s="15">
        <v>22</v>
      </c>
      <c r="E68" s="16">
        <f t="shared" si="10"/>
        <v>39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7</v>
      </c>
      <c r="D69" s="15">
        <v>13</v>
      </c>
      <c r="E69" s="16">
        <f t="shared" si="10"/>
        <v>20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4</v>
      </c>
      <c r="D70" s="15">
        <v>24</v>
      </c>
      <c r="E70" s="16">
        <f t="shared" si="10"/>
        <v>28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1</v>
      </c>
      <c r="D71" s="15">
        <v>21</v>
      </c>
      <c r="E71" s="16">
        <f t="shared" si="10"/>
        <v>22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13</v>
      </c>
      <c r="E72" s="10">
        <f t="shared" si="10"/>
        <v>15</v>
      </c>
      <c r="F72" s="68" t="s">
        <v>41</v>
      </c>
      <c r="G72" s="69"/>
      <c r="H72" s="33">
        <f>SUM((SUM(C61:C72)+(SUM(H61:H71))))</f>
        <v>224</v>
      </c>
      <c r="I72" s="9">
        <f>SUM((SUM(D61:D72)+(SUM(I61:I71))))</f>
        <v>235</v>
      </c>
      <c r="J72" s="10">
        <f t="shared" si="11"/>
        <v>459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2022-10-06T10:53:44Z</cp:lastPrinted>
  <dcterms:created xsi:type="dcterms:W3CDTF">2005-10-06T23:57:55Z</dcterms:created>
  <dcterms:modified xsi:type="dcterms:W3CDTF">2022-10-11T04:28:49Z</dcterms:modified>
  <cp:category/>
  <cp:version/>
  <cp:contentType/>
  <cp:contentStatus/>
</cp:coreProperties>
</file>