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1410" windowWidth="15360" windowHeight="9525" activeTab="0"/>
  </bookViews>
  <sheets>
    <sheet name="表面" sheetId="1" r:id="rId1"/>
    <sheet name="裏面" sheetId="2" r:id="rId2"/>
    <sheet name="収入" sheetId="3" r:id="rId3"/>
    <sheet name="経費" sheetId="4" r:id="rId4"/>
  </sheets>
  <definedNames/>
  <calcPr fullCalcOnLoad="1"/>
</workbook>
</file>

<file path=xl/sharedStrings.xml><?xml version="1.0" encoding="utf-8"?>
<sst xmlns="http://schemas.openxmlformats.org/spreadsheetml/2006/main" count="435" uniqueCount="247">
  <si>
    <t>農協以外</t>
  </si>
  <si>
    <t>①</t>
  </si>
  <si>
    <t>家事消費</t>
  </si>
  <si>
    <t>小作料賃借料</t>
  </si>
  <si>
    <t>固定資産税</t>
  </si>
  <si>
    <t>種苗費</t>
  </si>
  <si>
    <t>諸材料費</t>
  </si>
  <si>
    <t>雑収入</t>
  </si>
  <si>
    <t>雇人費</t>
  </si>
  <si>
    <t>利子割引料</t>
  </si>
  <si>
    <t>租税</t>
  </si>
  <si>
    <t>公課</t>
  </si>
  <si>
    <t>その他</t>
  </si>
  <si>
    <t>肥料費</t>
  </si>
  <si>
    <t>飼料費</t>
  </si>
  <si>
    <t>農具費</t>
  </si>
  <si>
    <t>農薬費</t>
  </si>
  <si>
    <t>修繕費</t>
  </si>
  <si>
    <t>動力</t>
  </si>
  <si>
    <t>一般</t>
  </si>
  <si>
    <t>水道代</t>
  </si>
  <si>
    <t>ガソリン</t>
  </si>
  <si>
    <t>軽  油</t>
  </si>
  <si>
    <t>灯  油</t>
  </si>
  <si>
    <t>土地改良費</t>
  </si>
  <si>
    <t>荷造運賃手数料</t>
  </si>
  <si>
    <t>動</t>
  </si>
  <si>
    <t>電
気
料</t>
  </si>
  <si>
    <t>力</t>
  </si>
  <si>
    <t>光</t>
  </si>
  <si>
    <t>熱</t>
  </si>
  <si>
    <t>費</t>
  </si>
  <si>
    <t>雑費</t>
  </si>
  <si>
    <t>収
入</t>
  </si>
  <si>
    <t>②</t>
  </si>
  <si>
    <t>③</t>
  </si>
  <si>
    <t>⑧</t>
  </si>
  <si>
    <t>⑨</t>
  </si>
  <si>
    <t>⑫</t>
  </si>
  <si>
    <t>イ</t>
  </si>
  <si>
    <t>ロ</t>
  </si>
  <si>
    <t>ハ</t>
  </si>
  <si>
    <t>ニ</t>
  </si>
  <si>
    <t>ホ</t>
  </si>
  <si>
    <t>ヘ</t>
  </si>
  <si>
    <t>ト</t>
  </si>
  <si>
    <t>チ</t>
  </si>
  <si>
    <t>リ</t>
  </si>
  <si>
    <t>ヌ</t>
  </si>
  <si>
    <t>ル</t>
  </si>
  <si>
    <t>ヲ</t>
  </si>
  <si>
    <t>ワ</t>
  </si>
  <si>
    <t>カ</t>
  </si>
  <si>
    <t>ツ</t>
  </si>
  <si>
    <t>１  月</t>
  </si>
  <si>
    <t>２  月</t>
  </si>
  <si>
    <t>３  月</t>
  </si>
  <si>
    <t>４  月</t>
  </si>
  <si>
    <t>５  月</t>
  </si>
  <si>
    <t>６  月</t>
  </si>
  <si>
    <t>７  月</t>
  </si>
  <si>
    <t>８  月</t>
  </si>
  <si>
    <t>９  月</t>
  </si>
  <si>
    <t>１０月</t>
  </si>
  <si>
    <t>１１月</t>
  </si>
  <si>
    <t>１２月</t>
  </si>
  <si>
    <t>経
費</t>
  </si>
  <si>
    <t>素畜費</t>
  </si>
  <si>
    <t>①</t>
  </si>
  <si>
    <t>作業用衣料費</t>
  </si>
  <si>
    <t>農業共済掛金</t>
  </si>
  <si>
    <t>項  目         月  別</t>
  </si>
  <si>
    <t>チ</t>
  </si>
  <si>
    <t>リ</t>
  </si>
  <si>
    <t>ツ</t>
  </si>
  <si>
    <r>
      <t xml:space="preserve">  </t>
    </r>
    <r>
      <rPr>
        <sz val="8"/>
        <rFont val="ＭＳ Ｐゴシック"/>
        <family val="3"/>
      </rPr>
      <t>◆</t>
    </r>
    <r>
      <rPr>
        <b/>
        <u val="single"/>
        <sz val="8"/>
        <rFont val="ＭＳ Ｐゴシック"/>
        <family val="3"/>
      </rPr>
      <t>収支内訳書への転記番号</t>
    </r>
  </si>
  <si>
    <r>
      <t>(</t>
    </r>
    <r>
      <rPr>
        <b/>
        <sz val="8"/>
        <rFont val="ＭＳ Ｐゴシック"/>
        <family val="3"/>
      </rPr>
      <t>備考</t>
    </r>
    <r>
      <rPr>
        <sz val="8"/>
        <rFont val="ＭＳ 明朝"/>
        <family val="1"/>
      </rPr>
      <t>)</t>
    </r>
  </si>
  <si>
    <t>２  減価償却費は、収支内訳書の裏面で計算します。</t>
  </si>
  <si>
    <t>１  経費科目の振り分けがどうしても分からない場合は、『雑費』に入れてください。★但し、雑費の内訳が後から見て分かるよう、明確にしておいてください。</t>
  </si>
  <si>
    <t>ヨ</t>
  </si>
  <si>
    <t>タ</t>
  </si>
  <si>
    <t>レ</t>
  </si>
  <si>
    <t>ソ</t>
  </si>
  <si>
    <t>営農集団利用料</t>
  </si>
  <si>
    <t>平成</t>
  </si>
  <si>
    <t>年分</t>
  </si>
  <si>
    <t>家事消費</t>
  </si>
  <si>
    <t xml:space="preserve"> 米</t>
  </si>
  <si>
    <t xml:space="preserve"> 野菜</t>
  </si>
  <si>
    <t>×</t>
  </si>
  <si>
    <t>単価</t>
  </si>
  <si>
    <t>円</t>
  </si>
  <si>
    <t>販売金額</t>
  </si>
  <si>
    <t>家事消費・事業消費</t>
  </si>
  <si>
    <t>袋</t>
  </si>
  <si>
    <t>(5)</t>
  </si>
  <si>
    <t>(6)</t>
  </si>
  <si>
    <t>（5)÷(6)＝</t>
  </si>
  <si>
    <t>人</t>
  </si>
  <si>
    <r>
      <t>円</t>
    </r>
    <r>
      <rPr>
        <sz val="8"/>
        <rFont val="ＭＳ 明朝"/>
        <family val="1"/>
      </rPr>
      <t>＝</t>
    </r>
  </si>
  <si>
    <r>
      <t>人</t>
    </r>
    <r>
      <rPr>
        <sz val="8"/>
        <rFont val="ＭＳ 明朝"/>
        <family val="1"/>
      </rPr>
      <t>＝</t>
    </r>
  </si>
  <si>
    <t>㎏入)</t>
  </si>
  <si>
    <r>
      <t>袋</t>
    </r>
    <r>
      <rPr>
        <sz val="7"/>
        <rFont val="ＭＳ 明朝"/>
        <family val="1"/>
      </rPr>
      <t>(</t>
    </r>
  </si>
  <si>
    <t>家族に支払ったものが含まれていませんか</t>
  </si>
  <si>
    <t>米など現物支給したものを忘れていませんか</t>
  </si>
  <si>
    <t>元金や農業以外のものが含まれていませんか</t>
  </si>
  <si>
    <t>住居部分は除いてありますか</t>
  </si>
  <si>
    <t>所得税、住民税、国保や年金が含まれていませんか</t>
  </si>
  <si>
    <t>住宅の修繕、乗用車の車検代等が含まれていませんか</t>
  </si>
  <si>
    <t>生活用の衣料代などが含まれていませんか</t>
  </si>
  <si>
    <t>生保掛金、ＪＡ建更の積立部分は除いてありますか</t>
  </si>
  <si>
    <t>必要経費部分だけを計上していますか</t>
  </si>
  <si>
    <t>生活費は経費にならないので除く必要があります</t>
  </si>
  <si>
    <t>合    計</t>
  </si>
  <si>
    <r>
      <t xml:space="preserve"> 申告額 </t>
    </r>
    <r>
      <rPr>
        <b/>
        <sz val="6.5"/>
        <rFont val="ＭＳ Ｐゴシック"/>
        <family val="3"/>
      </rPr>
      <t>（(ａ)±(ｂ)）</t>
    </r>
  </si>
  <si>
    <t>農協</t>
  </si>
  <si>
    <r>
      <t xml:space="preserve">   米の販売</t>
    </r>
    <r>
      <rPr>
        <b/>
        <sz val="8"/>
        <rFont val="ＭＳ Ｐゴシック"/>
        <family val="3"/>
      </rPr>
      <t>金額</t>
    </r>
    <r>
      <rPr>
        <sz val="7.5"/>
        <rFont val="ＭＳ 明朝"/>
        <family val="1"/>
      </rPr>
      <t>(含む農協以外)</t>
    </r>
  </si>
  <si>
    <r>
      <t xml:space="preserve">   米の販売</t>
    </r>
    <r>
      <rPr>
        <b/>
        <sz val="8"/>
        <rFont val="ＭＳ Ｐゴシック"/>
        <family val="3"/>
      </rPr>
      <t>数量</t>
    </r>
    <r>
      <rPr>
        <sz val="7.5"/>
        <rFont val="ＭＳ 明朝"/>
        <family val="1"/>
      </rPr>
      <t>(含む農協以外)</t>
    </r>
  </si>
  <si>
    <r>
      <t xml:space="preserve">   </t>
    </r>
    <r>
      <rPr>
        <b/>
        <sz val="8"/>
        <rFont val="ＭＳ Ｐゴシック"/>
        <family val="3"/>
      </rPr>
      <t>１袋当たりの販売単価</t>
    </r>
  </si>
  <si>
    <r>
      <t xml:space="preserve">          </t>
    </r>
    <r>
      <rPr>
        <b/>
        <sz val="8"/>
        <rFont val="ＭＳ Ｐゴシック"/>
        <family val="3"/>
      </rPr>
      <t>一人当たりの消費金額</t>
    </r>
  </si>
  <si>
    <r>
      <t xml:space="preserve">          </t>
    </r>
    <r>
      <rPr>
        <sz val="8"/>
        <rFont val="ＭＳ 明朝"/>
        <family val="1"/>
      </rPr>
      <t xml:space="preserve">世帯構成 </t>
    </r>
    <r>
      <rPr>
        <sz val="8"/>
        <rFont val="ＭＳ Ｐゴシック"/>
        <family val="3"/>
      </rPr>
      <t xml:space="preserve"> </t>
    </r>
    <r>
      <rPr>
        <b/>
        <sz val="8"/>
        <rFont val="ＭＳ Ｐゴシック"/>
        <family val="3"/>
      </rPr>
      <t>消費実人員</t>
    </r>
  </si>
  <si>
    <r>
      <t xml:space="preserve">  </t>
    </r>
    <r>
      <rPr>
        <sz val="9"/>
        <rFont val="ＭＳ Ｐゴシック"/>
        <family val="3"/>
      </rPr>
      <t>◆</t>
    </r>
    <r>
      <rPr>
        <b/>
        <sz val="9"/>
        <rFont val="ＭＳ Ｐゴシック"/>
        <family val="3"/>
      </rPr>
      <t>米の家事消費の計算方法</t>
    </r>
  </si>
  <si>
    <r>
      <t xml:space="preserve">  </t>
    </r>
    <r>
      <rPr>
        <sz val="9"/>
        <rFont val="ＭＳ Ｐゴシック"/>
        <family val="3"/>
      </rPr>
      <t>◆</t>
    </r>
    <r>
      <rPr>
        <b/>
        <sz val="9"/>
        <rFont val="ＭＳ Ｐゴシック"/>
        <family val="3"/>
      </rPr>
      <t>野菜の家事消費の計算方法</t>
    </r>
  </si>
  <si>
    <t>）</t>
  </si>
  <si>
    <t xml:space="preserve"> 合  計</t>
  </si>
  <si>
    <t>成人（</t>
  </si>
  <si>
    <t>（</t>
  </si>
  <si>
    <t>）</t>
  </si>
  <si>
    <r>
      <t>【経費について、</t>
    </r>
    <r>
      <rPr>
        <b/>
        <u val="single"/>
        <sz val="7.5"/>
        <rFont val="ＭＳ Ｐゴシック"/>
        <family val="3"/>
      </rPr>
      <t>生活費部分を除いてください</t>
    </r>
    <r>
      <rPr>
        <sz val="7.5"/>
        <rFont val="ＭＳ 明朝"/>
        <family val="1"/>
      </rPr>
      <t>】</t>
    </r>
  </si>
  <si>
    <r>
      <t xml:space="preserve"> </t>
    </r>
    <r>
      <rPr>
        <sz val="8"/>
        <rFont val="ＭＳ 明朝"/>
        <family val="1"/>
      </rPr>
      <t>(1)</t>
    </r>
    <r>
      <rPr>
        <sz val="3"/>
        <rFont val="ＭＳ 明朝"/>
        <family val="1"/>
      </rPr>
      <t xml:space="preserve"> </t>
    </r>
    <r>
      <rPr>
        <sz val="8"/>
        <rFont val="ＭＳ 明朝"/>
        <family val="1"/>
      </rPr>
      <t>今年の米の収穫量</t>
    </r>
  </si>
  <si>
    <r>
      <t xml:space="preserve"> </t>
    </r>
    <r>
      <rPr>
        <sz val="8"/>
        <rFont val="ＭＳ 明朝"/>
        <family val="1"/>
      </rPr>
      <t>(2)</t>
    </r>
    <r>
      <rPr>
        <sz val="3"/>
        <rFont val="ＭＳ 明朝"/>
        <family val="1"/>
      </rPr>
      <t xml:space="preserve"> </t>
    </r>
    <r>
      <rPr>
        <sz val="8"/>
        <rFont val="ＭＳ 明朝"/>
        <family val="1"/>
      </rPr>
      <t>農協へ販売した量</t>
    </r>
  </si>
  <si>
    <r>
      <t xml:space="preserve"> </t>
    </r>
    <r>
      <rPr>
        <sz val="8"/>
        <rFont val="ＭＳ 明朝"/>
        <family val="1"/>
      </rPr>
      <t>(3)</t>
    </r>
    <r>
      <rPr>
        <sz val="3"/>
        <rFont val="ＭＳ 明朝"/>
        <family val="1"/>
      </rPr>
      <t xml:space="preserve"> </t>
    </r>
    <r>
      <rPr>
        <sz val="8"/>
        <rFont val="ＭＳ 明朝"/>
        <family val="1"/>
      </rPr>
      <t>農協以外の販売量</t>
    </r>
  </si>
  <si>
    <r>
      <t xml:space="preserve"> </t>
    </r>
    <r>
      <rPr>
        <sz val="8"/>
        <rFont val="ＭＳ 明朝"/>
        <family val="1"/>
      </rPr>
      <t>(4)</t>
    </r>
    <r>
      <rPr>
        <sz val="3"/>
        <rFont val="ＭＳ 明朝"/>
        <family val="1"/>
      </rPr>
      <t xml:space="preserve"> </t>
    </r>
    <r>
      <rPr>
        <b/>
        <sz val="8"/>
        <rFont val="ＭＳ Ｐゴシック"/>
        <family val="3"/>
      </rPr>
      <t>保有米・縁故米</t>
    </r>
  </si>
  <si>
    <r>
      <t xml:space="preserve"> </t>
    </r>
    <r>
      <rPr>
        <sz val="8"/>
        <color indexed="9"/>
        <rFont val="ＭＳ 明朝"/>
        <family val="1"/>
      </rPr>
      <t>(0)</t>
    </r>
    <r>
      <rPr>
        <sz val="3"/>
        <color indexed="9"/>
        <rFont val="ＭＳ 明朝"/>
        <family val="1"/>
      </rPr>
      <t xml:space="preserve"> </t>
    </r>
    <r>
      <rPr>
        <sz val="8"/>
        <rFont val="ＭＳ 明朝"/>
        <family val="1"/>
      </rPr>
      <t>事業消費（</t>
    </r>
  </si>
  <si>
    <r>
      <t>《収入》</t>
    </r>
    <r>
      <rPr>
        <sz val="9"/>
        <rFont val="ＭＳ 明朝"/>
        <family val="1"/>
      </rPr>
      <t>とその内容</t>
    </r>
  </si>
  <si>
    <t>収支内訳書の</t>
  </si>
  <si>
    <t xml:space="preserve">    記号番号</t>
  </si>
  <si>
    <t>収    入    の    内    訳</t>
  </si>
  <si>
    <t>留 意 事 項</t>
  </si>
  <si>
    <t>収入科目</t>
  </si>
  <si>
    <t xml:space="preserve"> イ  米の販売金額(供出)</t>
  </si>
  <si>
    <t xml:space="preserve"> 家族名義の出荷が</t>
  </si>
  <si>
    <t>①</t>
  </si>
  <si>
    <t xml:space="preserve"> ロ  米の個人売買、業者への販売、青空市・無人市での販売</t>
  </si>
  <si>
    <t xml:space="preserve"> 計上漏れにならな</t>
  </si>
  <si>
    <t xml:space="preserve"> ハ  ワラ、もみ殻などの副産物</t>
  </si>
  <si>
    <t xml:space="preserve"> いよう注意してく</t>
  </si>
  <si>
    <t xml:space="preserve"> ニ  くず米、もち米、しめ縄、もち代など</t>
  </si>
  <si>
    <t xml:space="preserve"> ださい。</t>
  </si>
  <si>
    <t xml:space="preserve"> ホ  米の自家消費(保有米・縁故米)</t>
  </si>
  <si>
    <t xml:space="preserve"> ＊  収穫した農産物のうち家庭で食べる</t>
  </si>
  <si>
    <t>②</t>
  </si>
  <si>
    <t xml:space="preserve"> ヘ  野菜の自家消費</t>
  </si>
  <si>
    <t xml:space="preserve">   米・野菜も農業の収入に計上します。</t>
  </si>
  <si>
    <t xml:space="preserve"> ト  身内への贈答</t>
  </si>
  <si>
    <t xml:space="preserve">  (決算時に年間分を一括計上できます。)</t>
  </si>
  <si>
    <t xml:space="preserve"> チ  自主流通米精算金</t>
  </si>
  <si>
    <t xml:space="preserve"> リ  農作物に対する各種共済金、補償金(価格差補給金等)</t>
  </si>
  <si>
    <t xml:space="preserve"> ヌ  農作業の受託収入(例:耕起、育苗、田植、刈取り、乾燥調整、籾摺り等)</t>
  </si>
  <si>
    <t xml:space="preserve"> ル  農業の休止、転換、廃止に伴う農業収益の補償金</t>
  </si>
  <si>
    <r>
      <t xml:space="preserve">      (稲経補てん金、とも補償金</t>
    </r>
    <r>
      <rPr>
        <sz val="6.5"/>
        <rFont val="ＭＳ 明朝"/>
        <family val="1"/>
      </rPr>
      <t>(国庫補助部分は｢一時所得｣の収入金になる)</t>
    </r>
    <r>
      <rPr>
        <sz val="9"/>
        <rFont val="ＭＳ 明朝"/>
        <family val="1"/>
      </rPr>
      <t>、離農給付金等)</t>
    </r>
  </si>
  <si>
    <t>雑収入</t>
  </si>
  <si>
    <t>③</t>
  </si>
  <si>
    <t xml:space="preserve"> ヲ  農業の各種補助金、奨励金(市町村等からの給付金など)</t>
  </si>
  <si>
    <t xml:space="preserve"> ワ  購買奨励金</t>
  </si>
  <si>
    <r>
      <t xml:space="preserve"> カ  少額な減価償却資産</t>
    </r>
    <r>
      <rPr>
        <sz val="6.5"/>
        <rFont val="ＭＳ 明朝"/>
        <family val="1"/>
      </rPr>
      <t>(10万円未満(平成10年までは20万円未満)で購入した少額の農機具や備品など)</t>
    </r>
    <r>
      <rPr>
        <sz val="9"/>
        <rFont val="ＭＳ 明朝"/>
        <family val="1"/>
      </rPr>
      <t>の譲渡</t>
    </r>
  </si>
  <si>
    <t xml:space="preserve"> ヨ  農業申告主が受け取る中山間地域等直接支払制度交付金にかかる雑収入に該</t>
  </si>
  <si>
    <t xml:space="preserve">   当する金額</t>
  </si>
  <si>
    <t xml:space="preserve"> タ  営農集団からの役員報酬、出役賃金、機械賃貸料など</t>
  </si>
  <si>
    <r>
      <t>《経費》</t>
    </r>
    <r>
      <rPr>
        <sz val="9"/>
        <rFont val="ＭＳ 明朝"/>
        <family val="1"/>
      </rPr>
      <t>とその内容</t>
    </r>
  </si>
  <si>
    <r>
      <t>必 要 経 費
に</t>
    </r>
    <r>
      <rPr>
        <b/>
        <u val="single"/>
        <sz val="9"/>
        <rFont val="ＭＳ 明朝"/>
        <family val="1"/>
      </rPr>
      <t>ならない</t>
    </r>
    <r>
      <rPr>
        <sz val="9"/>
        <rFont val="ＭＳ 明朝"/>
        <family val="1"/>
      </rPr>
      <t>もの</t>
    </r>
  </si>
  <si>
    <t>経    費    の    内    訳</t>
  </si>
  <si>
    <t>経費科目</t>
  </si>
  <si>
    <t>雇人費</t>
  </si>
  <si>
    <t>⑧</t>
  </si>
  <si>
    <t xml:space="preserve"> 農作業に従事した雇人への支払給料、賄費等</t>
  </si>
  <si>
    <t>同一生計の家族への支払</t>
  </si>
  <si>
    <t>小作料・賃借料</t>
  </si>
  <si>
    <t>⑨</t>
  </si>
  <si>
    <t xml:space="preserve"> 小作料、機械借料、共同施設(ﾗｲｽｾﾝﾀｰ・ｶﾝﾄﾘｰｴﾚﾍﾞｰﾀｰ)使用料</t>
  </si>
  <si>
    <t>減価償却費</t>
  </si>
  <si>
    <t>⑩</t>
  </si>
  <si>
    <t xml:space="preserve"> 取得価格10万円以上の農業建物、機械、車両等の償却費</t>
  </si>
  <si>
    <t>耐用年数を経過したもの</t>
  </si>
  <si>
    <t>利子割引料</t>
  </si>
  <si>
    <t>⑫</t>
  </si>
  <si>
    <t xml:space="preserve"> 農業用(農業用資産の取得のため)借入金の支払利息等</t>
  </si>
  <si>
    <t>元 金 部 分</t>
  </si>
  <si>
    <t>租税公課</t>
  </si>
  <si>
    <t>イ</t>
  </si>
  <si>
    <t xml:space="preserve"> 固定資産税、自動車税、印紙、部会費、水利費等</t>
  </si>
  <si>
    <t>所得税、県市町民税、国保税</t>
  </si>
  <si>
    <t>種苗費</t>
  </si>
  <si>
    <t>ロ</t>
  </si>
  <si>
    <t xml:space="preserve"> 種子、苗、種いも代、苗木購入代、育苗センターへの支払等</t>
  </si>
  <si>
    <t>素畜費</t>
  </si>
  <si>
    <t>ハ</t>
  </si>
  <si>
    <t>肥料代</t>
  </si>
  <si>
    <t>ニ</t>
  </si>
  <si>
    <t>飼料代</t>
  </si>
  <si>
    <t>ホ</t>
  </si>
  <si>
    <t>農具費</t>
  </si>
  <si>
    <t>ヘ</t>
  </si>
  <si>
    <t xml:space="preserve"> 購入価格10万円未満の農具代《10万円以上は減価償却計算》</t>
  </si>
  <si>
    <t>農薬衛生費</t>
  </si>
  <si>
    <t>ト</t>
  </si>
  <si>
    <t>諸材料費</t>
  </si>
  <si>
    <t>チ</t>
  </si>
  <si>
    <t xml:space="preserve"> 生産資材(ﾋﾞﾆｰﾙ・縄・支柱など)の購入費等</t>
  </si>
  <si>
    <t>修繕費</t>
  </si>
  <si>
    <t>リ</t>
  </si>
  <si>
    <t xml:space="preserve"> 農業用施設、建物、農機具、トラック等の修理代、車検費用</t>
  </si>
  <si>
    <t>動力光熱費</t>
  </si>
  <si>
    <t>ヌ</t>
  </si>
  <si>
    <t xml:space="preserve"> 農業に使用した電気、水道、ガソリン・軽油等の燃料費</t>
  </si>
  <si>
    <t>必ず生活部分を除くこと</t>
  </si>
  <si>
    <t>作業用衣料費</t>
  </si>
  <si>
    <t>ル</t>
  </si>
  <si>
    <t xml:space="preserve"> 農作業に使用した衣類、長靴、手袋、合羽、手拭、帽子等</t>
  </si>
  <si>
    <t>農業共済掛金</t>
  </si>
  <si>
    <t>ヲ</t>
  </si>
  <si>
    <t xml:space="preserve"> 水稲、農業施設に対する共済掛金(居住用部分を除く)</t>
  </si>
  <si>
    <t>生保の掛金、建更のうち積立部分</t>
  </si>
  <si>
    <t>荷造運賃手数料</t>
  </si>
  <si>
    <t>ワ</t>
  </si>
  <si>
    <t xml:space="preserve"> 出荷用資材費(米袋など)、農協や市場等の運賃・手数料</t>
  </si>
  <si>
    <t>土地改良費</t>
  </si>
  <si>
    <t>カ</t>
  </si>
  <si>
    <r>
      <t xml:space="preserve"> 土地改良費のうち必要経費部分</t>
    </r>
    <r>
      <rPr>
        <sz val="6"/>
        <rFont val="ＭＳ 明朝"/>
        <family val="1"/>
      </rPr>
      <t>（10a当り1万円未満の賦課金は、全額が経費）</t>
    </r>
  </si>
  <si>
    <t>ヨ</t>
  </si>
  <si>
    <t xml:space="preserve">   該当する科目がない場合で  例１:とも補償・稲経拠出金</t>
  </si>
  <si>
    <t>(空  欄)</t>
  </si>
  <si>
    <t>～</t>
  </si>
  <si>
    <t xml:space="preserve">   雑費以外の科目を設定する  例２:営農集団利用料</t>
  </si>
  <si>
    <t>ソ</t>
  </si>
  <si>
    <t xml:space="preserve">   時に「空欄」を活用します</t>
  </si>
  <si>
    <t>雑費</t>
  </si>
  <si>
    <t>ツ</t>
  </si>
  <si>
    <r>
      <t xml:space="preserve"> 上記以外で農業を経営する上で必要な費用</t>
    </r>
    <r>
      <rPr>
        <sz val="6.5"/>
        <rFont val="ＭＳ 明朝"/>
        <family val="1"/>
      </rPr>
      <t>(農業新聞、家の光など)</t>
    </r>
  </si>
  <si>
    <t>○農協以外へ販売代金も計上してありますか
○くず米、もち米などの漏れはありませんか
○追加精算金は計上してありますか
○家族名義等の販売分が漏れていませんか</t>
  </si>
  <si>
    <t>○自家用野菜の家事消費も計上していますか
○親戚、知人等への贈答分が漏れていませんか
○米など現物支給したものも計上していますか</t>
  </si>
  <si>
    <t>○農作業料賃金、受託収入，共済金、中山間交付金等は計上済みですか</t>
  </si>
  <si>
    <t>自家用野菜に使用したものも含みます。</t>
  </si>
  <si>
    <t>取得価格10万円以上のものは除いてありますか</t>
  </si>
  <si>
    <t>生活用に使用したものは除いてありますか</t>
  </si>
  <si>
    <t xml:space="preserve"> 化学肥料、たい肥の購入費等</t>
  </si>
  <si>
    <t xml:space="preserve"> 農薬購入や共同防除負担金、除草剤等</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</si>
</sst>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quot;△ &quot;#,##0\)"/>
    <numFmt numFmtId="179" formatCode="\(#,##0\);&quot;△ &quot;\(#,##0\)"/>
    <numFmt numFmtId="180" formatCode="\(#,##0\);&quot;(△ &quot;\(#,##0\)"/>
    <numFmt numFmtId="181" formatCode="\(#,##0\);&quot;(△ &quot;#,##0\)"/>
    <numFmt numFmtId="182" formatCode="\(#,##0;&quot;(△ &quot;#,##0\)"/>
    <numFmt numFmtId="183" formatCode="#,##0.0;&quot;△ &quot;#,##0.0"/>
  </numFmts>
  <fonts count="38">
    <font>
      <sz val="11"/>
      <name val="ＭＳ Ｐゴシック"/>
      <family val="3"/>
    </font>
    <font>
      <sz val="6"/>
      <name val="ＭＳ Ｐゴシック"/>
      <family val="3"/>
    </font>
    <font>
      <sz val="8"/>
      <name val="ＭＳ 明朝"/>
      <family val="1"/>
    </font>
    <font>
      <sz val="6.5"/>
      <name val="ＭＳ 明朝"/>
      <family val="1"/>
    </font>
    <font>
      <sz val="5.5"/>
      <name val="ＭＳ 明朝"/>
      <family val="1"/>
    </font>
    <font>
      <sz val="7.5"/>
      <name val="ＭＳ 明朝"/>
      <family val="1"/>
    </font>
    <font>
      <sz val="16"/>
      <name val="ＭＳ 明朝"/>
      <family val="1"/>
    </font>
    <font>
      <sz val="12"/>
      <name val="ＭＳ 明朝"/>
      <family val="1"/>
    </font>
    <font>
      <sz val="8"/>
      <name val="ＭＳ Ｐゴシック"/>
      <family val="3"/>
    </font>
    <font>
      <sz val="20"/>
      <name val="ＭＳ 明朝"/>
      <family val="1"/>
    </font>
    <font>
      <b/>
      <sz val="8"/>
      <name val="ＭＳ Ｐゴシック"/>
      <family val="3"/>
    </font>
    <font>
      <b/>
      <u val="single"/>
      <sz val="8"/>
      <name val="ＭＳ Ｐゴシック"/>
      <family val="3"/>
    </font>
    <font>
      <b/>
      <sz val="6.5"/>
      <name val="ＭＳ Ｐゴシック"/>
      <family val="3"/>
    </font>
    <font>
      <i/>
      <sz val="8"/>
      <name val="ＭＳ Ｐゴシック"/>
      <family val="3"/>
    </font>
    <font>
      <u val="single"/>
      <sz val="11"/>
      <color indexed="12"/>
      <name val="ＭＳ Ｐゴシック"/>
      <family val="3"/>
    </font>
    <font>
      <u val="single"/>
      <sz val="11"/>
      <color indexed="36"/>
      <name val="ＭＳ Ｐゴシック"/>
      <family val="3"/>
    </font>
    <font>
      <sz val="8"/>
      <color indexed="9"/>
      <name val="ＭＳ 明朝"/>
      <family val="1"/>
    </font>
    <font>
      <sz val="9"/>
      <name val="ＭＳ Ｐゴシック"/>
      <family val="3"/>
    </font>
    <font>
      <i/>
      <sz val="9"/>
      <name val="ＭＳ Ｐゴシック"/>
      <family val="3"/>
    </font>
    <font>
      <b/>
      <i/>
      <sz val="9"/>
      <name val="ＭＳ Ｐゴシック"/>
      <family val="3"/>
    </font>
    <font>
      <sz val="7"/>
      <name val="ＭＳ 明朝"/>
      <family val="1"/>
    </font>
    <font>
      <sz val="7.5"/>
      <name val="ＭＳ Ｐゴシック"/>
      <family val="3"/>
    </font>
    <font>
      <b/>
      <sz val="9"/>
      <name val="ＭＳ Ｐゴシック"/>
      <family val="3"/>
    </font>
    <font>
      <sz val="6"/>
      <name val="ＭＳ 明朝"/>
      <family val="1"/>
    </font>
    <font>
      <sz val="4"/>
      <name val="ＭＳ 明朝"/>
      <family val="1"/>
    </font>
    <font>
      <sz val="1"/>
      <name val="ＭＳ 明朝"/>
      <family val="1"/>
    </font>
    <font>
      <sz val="3"/>
      <name val="ＭＳ 明朝"/>
      <family val="1"/>
    </font>
    <font>
      <b/>
      <u val="single"/>
      <sz val="7.5"/>
      <name val="ＭＳ Ｐゴシック"/>
      <family val="3"/>
    </font>
    <font>
      <sz val="4"/>
      <color indexed="9"/>
      <name val="ＭＳ 明朝"/>
      <family val="1"/>
    </font>
    <font>
      <sz val="3"/>
      <color indexed="9"/>
      <name val="ＭＳ 明朝"/>
      <family val="1"/>
    </font>
    <font>
      <sz val="10"/>
      <name val="ＭＳ Ｐゴシック"/>
      <family val="3"/>
    </font>
    <font>
      <b/>
      <sz val="9"/>
      <name val="ＭＳ 明朝"/>
      <family val="1"/>
    </font>
    <font>
      <sz val="9"/>
      <name val="ＭＳ 明朝"/>
      <family val="1"/>
    </font>
    <font>
      <b/>
      <u val="single"/>
      <sz val="9"/>
      <name val="ＭＳ 明朝"/>
      <family val="1"/>
    </font>
    <font>
      <b/>
      <sz val="7"/>
      <name val="ＭＳ 明朝"/>
      <family val="1"/>
    </font>
    <font>
      <b/>
      <sz val="6"/>
      <name val="ＭＳ 明朝"/>
      <family val="1"/>
    </font>
    <font>
      <sz val="9"/>
      <name val="MS UI Gothic"/>
      <family val="3"/>
    </font>
    <font>
      <i/>
      <sz val="7"/>
      <name val="ＭＳ Ｐゴシック"/>
      <family val="3"/>
    </font>
  </fonts>
  <fills count="4">
    <fill>
      <patternFill/>
    </fill>
    <fill>
      <patternFill patternType="gray125"/>
    </fill>
    <fill>
      <patternFill patternType="gray0625"/>
    </fill>
    <fill>
      <patternFill patternType="solid">
        <fgColor indexed="43"/>
        <bgColor indexed="64"/>
      </patternFill>
    </fill>
  </fills>
  <borders count="79">
    <border>
      <left/>
      <right/>
      <top/>
      <bottom/>
      <diagonal/>
    </border>
    <border>
      <left>
        <color indexed="63"/>
      </left>
      <right>
        <color indexed="63"/>
      </right>
      <top>
        <color indexed="63"/>
      </top>
      <bottom style="hair"/>
    </border>
    <border>
      <left style="thin"/>
      <right style="hair"/>
      <top style="hair"/>
      <bottom style="thin"/>
    </border>
    <border>
      <left style="hair"/>
      <right style="hair"/>
      <top style="hair"/>
      <bottom style="thin"/>
    </border>
    <border>
      <left style="hair"/>
      <right>
        <color indexed="63"/>
      </right>
      <top style="hair"/>
      <bottom style="thin"/>
    </border>
    <border>
      <left style="hair"/>
      <right>
        <color indexed="63"/>
      </right>
      <top>
        <color indexed="63"/>
      </top>
      <bottom style="hair"/>
    </border>
    <border>
      <left>
        <color indexed="63"/>
      </left>
      <right>
        <color indexed="63"/>
      </right>
      <top style="thin"/>
      <bottom style="hair"/>
    </border>
    <border>
      <left style="thin"/>
      <right>
        <color indexed="63"/>
      </right>
      <top>
        <color indexed="63"/>
      </top>
      <bottom>
        <color indexed="63"/>
      </bottom>
    </border>
    <border>
      <left style="hair"/>
      <right style="thin"/>
      <top>
        <color indexed="63"/>
      </top>
      <bottom>
        <color indexed="63"/>
      </bottom>
    </border>
    <border>
      <left style="hair"/>
      <right>
        <color indexed="63"/>
      </right>
      <top style="hair"/>
      <bottom style="hair"/>
    </border>
    <border>
      <left>
        <color indexed="63"/>
      </left>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style="thin"/>
      <bottom style="hair"/>
    </border>
    <border>
      <left style="hair"/>
      <right style="hair"/>
      <top style="thin"/>
      <bottom style="hair"/>
    </border>
    <border>
      <left style="thin"/>
      <right>
        <color indexed="63"/>
      </right>
      <top style="thin"/>
      <bottom>
        <color indexed="63"/>
      </bottom>
    </border>
    <border>
      <left style="hair"/>
      <right style="thin"/>
      <top style="thin"/>
      <bottom style="hair"/>
    </border>
    <border>
      <left style="thin"/>
      <right style="hair"/>
      <top style="hair"/>
      <bottom style="hair"/>
    </border>
    <border>
      <left style="hair"/>
      <right style="thin"/>
      <top style="hair"/>
      <bottom style="hair"/>
    </border>
    <border>
      <left>
        <color indexed="63"/>
      </left>
      <right style="hair"/>
      <top>
        <color indexed="63"/>
      </top>
      <bottom style="hair"/>
    </border>
    <border>
      <left style="thin"/>
      <right>
        <color indexed="63"/>
      </right>
      <top style="hair"/>
      <bottom style="hair"/>
    </border>
    <border>
      <left>
        <color indexed="63"/>
      </left>
      <right style="hair"/>
      <top style="hair"/>
      <bottom>
        <color indexed="63"/>
      </bottom>
    </border>
    <border>
      <left style="hair"/>
      <right>
        <color indexed="63"/>
      </right>
      <top>
        <color indexed="63"/>
      </top>
      <bottom>
        <color indexed="63"/>
      </bottom>
    </border>
    <border>
      <left>
        <color indexed="63"/>
      </left>
      <right>
        <color indexed="63"/>
      </right>
      <top style="hair"/>
      <bottom style="thin"/>
    </border>
    <border>
      <left style="hair"/>
      <right style="thin"/>
      <top style="hair"/>
      <bottom>
        <color indexed="63"/>
      </bottom>
    </border>
    <border>
      <left style="thin"/>
      <right>
        <color indexed="63"/>
      </right>
      <top style="thin"/>
      <bottom style="hair"/>
    </border>
    <border>
      <left style="thin"/>
      <right>
        <color indexed="63"/>
      </right>
      <top style="thin"/>
      <bottom style="thin"/>
    </border>
    <border>
      <left>
        <color indexed="63"/>
      </left>
      <right style="thin"/>
      <top style="thin"/>
      <bottom style="thin"/>
    </border>
    <border>
      <left style="thin"/>
      <right style="hair"/>
      <top>
        <color indexed="63"/>
      </top>
      <bottom style="hair"/>
    </border>
    <border>
      <left style="hair"/>
      <right style="hair"/>
      <top>
        <color indexed="63"/>
      </top>
      <bottom style="hair"/>
    </border>
    <border>
      <left style="hair"/>
      <right style="hair"/>
      <top style="hair"/>
      <bottom style="hair"/>
    </border>
    <border>
      <left style="thin"/>
      <right style="hair"/>
      <top style="hair"/>
      <bottom>
        <color indexed="63"/>
      </bottom>
    </border>
    <border>
      <left style="hair"/>
      <right style="hair"/>
      <top style="hair"/>
      <bottom>
        <color indexed="63"/>
      </bottom>
    </border>
    <border>
      <left style="thin"/>
      <right style="hair"/>
      <top style="thin"/>
      <bottom style="hair"/>
    </border>
    <border>
      <left style="hair"/>
      <right style="hair"/>
      <top>
        <color indexed="63"/>
      </top>
      <bottom>
        <color indexed="63"/>
      </bottom>
    </border>
    <border>
      <left>
        <color indexed="63"/>
      </left>
      <right style="thin"/>
      <top style="hair"/>
      <bottom style="hair"/>
    </border>
    <border>
      <left>
        <color indexed="63"/>
      </left>
      <right style="hair"/>
      <top style="hair"/>
      <bottom style="hair"/>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hair"/>
    </border>
    <border>
      <left style="hair"/>
      <right style="thin"/>
      <top>
        <color indexed="63"/>
      </top>
      <bottom style="hair"/>
    </border>
    <border>
      <left>
        <color indexed="63"/>
      </left>
      <right>
        <color indexed="63"/>
      </right>
      <top style="thin"/>
      <bottom>
        <color indexed="63"/>
      </bottom>
    </border>
    <border>
      <left>
        <color indexed="63"/>
      </left>
      <right style="hair"/>
      <top style="hair"/>
      <bottom style="thin"/>
    </border>
    <border>
      <left style="thin"/>
      <right style="hair"/>
      <top>
        <color indexed="63"/>
      </top>
      <bottom style="thin"/>
    </border>
    <border>
      <left style="hair"/>
      <right style="hair"/>
      <top>
        <color indexed="63"/>
      </top>
      <bottom style="thin"/>
    </border>
    <border>
      <left>
        <color indexed="63"/>
      </left>
      <right style="hair"/>
      <top>
        <color indexed="63"/>
      </top>
      <bottom style="thin"/>
    </border>
    <border>
      <left style="thin"/>
      <right>
        <color indexed="63"/>
      </right>
      <top style="hair"/>
      <bottom>
        <color indexed="63"/>
      </bottom>
    </border>
    <border>
      <left style="thin"/>
      <right style="hair"/>
      <top>
        <color indexed="63"/>
      </top>
      <bottom>
        <color indexed="63"/>
      </bottom>
    </border>
    <border>
      <left>
        <color indexed="63"/>
      </left>
      <right style="hair"/>
      <top>
        <color indexed="63"/>
      </top>
      <bottom>
        <color indexed="63"/>
      </bottom>
    </border>
    <border>
      <left>
        <color indexed="63"/>
      </left>
      <right style="hair"/>
      <top style="thin"/>
      <bottom style="hair"/>
    </border>
    <border>
      <left style="hair"/>
      <right>
        <color indexed="63"/>
      </right>
      <top>
        <color indexed="63"/>
      </top>
      <bottom style="thin"/>
    </border>
    <border>
      <left>
        <color indexed="63"/>
      </left>
      <right style="thin"/>
      <top style="hair"/>
      <bottom>
        <color indexed="63"/>
      </bottom>
    </border>
    <border>
      <left style="double"/>
      <right style="double"/>
      <top style="double"/>
      <bottom>
        <color indexed="63"/>
      </bottom>
    </border>
    <border>
      <left style="double"/>
      <right style="double"/>
      <top>
        <color indexed="63"/>
      </top>
      <bottom>
        <color indexed="63"/>
      </bottom>
    </border>
    <border diagonalDown="1">
      <left>
        <color indexed="63"/>
      </left>
      <right>
        <color indexed="63"/>
      </right>
      <top>
        <color indexed="63"/>
      </top>
      <bottom>
        <color indexed="63"/>
      </bottom>
      <diagonal style="hair"/>
    </border>
    <border>
      <left style="hair"/>
      <right>
        <color indexed="63"/>
      </right>
      <top style="thin"/>
      <bottom>
        <color indexed="63"/>
      </bottom>
    </border>
    <border>
      <left style="hair"/>
      <right style="thin"/>
      <top style="thin"/>
      <bottom>
        <color indexed="63"/>
      </bottom>
    </border>
    <border>
      <left style="double"/>
      <right style="double"/>
      <top style="thin"/>
      <bottom>
        <color indexed="63"/>
      </bottom>
    </border>
    <border>
      <left style="double"/>
      <right style="double"/>
      <top>
        <color indexed="63"/>
      </top>
      <bottom style="hair"/>
    </border>
    <border>
      <left style="double"/>
      <right>
        <color indexed="63"/>
      </right>
      <top style="double"/>
      <bottom>
        <color indexed="63"/>
      </bottom>
    </border>
    <border>
      <left>
        <color indexed="63"/>
      </left>
      <right style="double"/>
      <top style="hair"/>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diagonalDown="1">
      <left>
        <color indexed="63"/>
      </left>
      <right>
        <color indexed="63"/>
      </right>
      <top>
        <color indexed="63"/>
      </top>
      <bottom style="thin"/>
      <diagonal style="hair"/>
    </border>
    <border>
      <left>
        <color indexed="63"/>
      </left>
      <right style="thin"/>
      <top>
        <color indexed="63"/>
      </top>
      <bottom style="thin"/>
    </border>
    <border>
      <left style="double"/>
      <right style="double"/>
      <top style="hair"/>
      <bottom style="hair"/>
    </border>
    <border>
      <left style="hair"/>
      <right style="thin"/>
      <top style="hair"/>
      <bottom style="double"/>
    </border>
    <border>
      <left>
        <color indexed="63"/>
      </left>
      <right>
        <color indexed="63"/>
      </right>
      <top style="hair"/>
      <bottom style="double"/>
    </border>
    <border>
      <left style="double"/>
      <right style="double"/>
      <top style="hair"/>
      <bottom style="double"/>
    </border>
    <border>
      <left style="double"/>
      <right style="double"/>
      <top style="hair"/>
      <bottom>
        <color indexed="63"/>
      </bottom>
    </border>
    <border>
      <left style="double"/>
      <right style="double"/>
      <top>
        <color indexed="63"/>
      </top>
      <bottom style="double"/>
    </border>
    <border>
      <left style="thin"/>
      <right>
        <color indexed="63"/>
      </right>
      <top>
        <color indexed="63"/>
      </top>
      <bottom style="hair"/>
    </border>
    <border diagonalDown="1">
      <left style="hair"/>
      <right>
        <color indexed="63"/>
      </right>
      <top style="hair"/>
      <bottom style="thin"/>
      <diagonal style="hair"/>
    </border>
    <border diagonalDown="1">
      <left>
        <color indexed="63"/>
      </left>
      <right>
        <color indexed="63"/>
      </right>
      <top style="hair"/>
      <bottom style="thin"/>
      <diagonal style="hair"/>
    </border>
    <border diagonalDown="1">
      <left>
        <color indexed="63"/>
      </left>
      <right style="thin"/>
      <top style="hair"/>
      <bottom style="thin"/>
      <diagonal style="hair"/>
    </border>
    <border>
      <left style="double"/>
      <right style="double"/>
      <top>
        <color indexed="63"/>
      </top>
      <bottom style="thin"/>
    </border>
    <border>
      <left style="hair"/>
      <right>
        <color indexed="63"/>
      </right>
      <top style="hair"/>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pplyNumberFormat="0" applyFill="0" applyBorder="0" applyAlignment="0" applyProtection="0"/>
  </cellStyleXfs>
  <cellXfs count="375">
    <xf numFmtId="0" fontId="0" fillId="0" borderId="0" xfId="0" applyAlignment="1">
      <alignment/>
    </xf>
    <xf numFmtId="0" fontId="2" fillId="0" borderId="0" xfId="0" applyFont="1" applyAlignment="1" applyProtection="1">
      <alignment vertical="center"/>
      <protection hidden="1"/>
    </xf>
    <xf numFmtId="0" fontId="6" fillId="0" borderId="0" xfId="0" applyFont="1" applyAlignment="1" applyProtection="1">
      <alignment vertical="center"/>
      <protection hidden="1"/>
    </xf>
    <xf numFmtId="0" fontId="6" fillId="0" borderId="1" xfId="0" applyFont="1" applyBorder="1" applyAlignment="1" applyProtection="1">
      <alignment vertical="center"/>
      <protection hidden="1"/>
    </xf>
    <xf numFmtId="0" fontId="2" fillId="0" borderId="2"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2" fillId="0" borderId="4" xfId="0" applyFont="1" applyBorder="1" applyAlignment="1" applyProtection="1">
      <alignment horizontal="center" vertical="center"/>
      <protection hidden="1"/>
    </xf>
    <xf numFmtId="0" fontId="2" fillId="0" borderId="5" xfId="0" applyFont="1" applyBorder="1" applyAlignment="1" applyProtection="1">
      <alignment vertical="center"/>
      <protection hidden="1"/>
    </xf>
    <xf numFmtId="0" fontId="2" fillId="0" borderId="1" xfId="0" applyFont="1" applyBorder="1" applyAlignment="1" applyProtection="1">
      <alignment vertical="center"/>
      <protection hidden="1"/>
    </xf>
    <xf numFmtId="0" fontId="2" fillId="0" borderId="6" xfId="0" applyFont="1" applyBorder="1" applyAlignment="1" applyProtection="1">
      <alignment vertical="center"/>
      <protection hidden="1"/>
    </xf>
    <xf numFmtId="0" fontId="2" fillId="0" borderId="1" xfId="0" applyFont="1" applyBorder="1" applyAlignment="1" applyProtection="1">
      <alignment horizontal="center" vertical="center"/>
      <protection hidden="1"/>
    </xf>
    <xf numFmtId="177" fontId="2" fillId="0" borderId="7" xfId="0" applyNumberFormat="1" applyFont="1" applyBorder="1" applyAlignment="1" applyProtection="1">
      <alignment horizontal="center" vertical="center"/>
      <protection hidden="1"/>
    </xf>
    <xf numFmtId="177" fontId="13" fillId="0" borderId="8" xfId="0" applyNumberFormat="1" applyFont="1" applyBorder="1" applyAlignment="1" applyProtection="1">
      <alignment vertical="center"/>
      <protection hidden="1"/>
    </xf>
    <xf numFmtId="0" fontId="7" fillId="0" borderId="0" xfId="0" applyFont="1" applyBorder="1" applyAlignment="1" applyProtection="1">
      <alignment horizontal="center" vertical="center" wrapText="1"/>
      <protection hidden="1"/>
    </xf>
    <xf numFmtId="0" fontId="2" fillId="0" borderId="9" xfId="0" applyFont="1" applyBorder="1" applyAlignment="1" applyProtection="1">
      <alignment vertical="center"/>
      <protection hidden="1"/>
    </xf>
    <xf numFmtId="0" fontId="2" fillId="0" borderId="10" xfId="0" applyFont="1" applyBorder="1" applyAlignment="1" applyProtection="1">
      <alignment vertical="center"/>
      <protection hidden="1"/>
    </xf>
    <xf numFmtId="0" fontId="2" fillId="0" borderId="10" xfId="0" applyFont="1" applyBorder="1" applyAlignment="1" applyProtection="1">
      <alignment horizontal="center" vertical="center"/>
      <protection hidden="1"/>
    </xf>
    <xf numFmtId="0" fontId="2" fillId="0" borderId="11" xfId="0" applyFont="1" applyBorder="1" applyAlignment="1" applyProtection="1">
      <alignment vertical="center"/>
      <protection hidden="1"/>
    </xf>
    <xf numFmtId="0" fontId="2" fillId="0" borderId="12" xfId="0" applyFont="1" applyBorder="1" applyAlignment="1" applyProtection="1">
      <alignment vertical="center"/>
      <protection hidden="1"/>
    </xf>
    <xf numFmtId="181" fontId="13" fillId="0" borderId="8" xfId="0" applyNumberFormat="1" applyFont="1" applyBorder="1" applyAlignment="1" applyProtection="1">
      <alignment vertical="center"/>
      <protection hidden="1"/>
    </xf>
    <xf numFmtId="0" fontId="2" fillId="0" borderId="13" xfId="0" applyFont="1" applyBorder="1" applyAlignment="1" applyProtection="1">
      <alignment vertical="center"/>
      <protection hidden="1"/>
    </xf>
    <xf numFmtId="177" fontId="13" fillId="0" borderId="14" xfId="0" applyNumberFormat="1" applyFont="1" applyBorder="1" applyAlignment="1" applyProtection="1">
      <alignment vertical="center"/>
      <protection hidden="1"/>
    </xf>
    <xf numFmtId="177" fontId="13" fillId="0" borderId="13" xfId="0" applyNumberFormat="1" applyFont="1" applyBorder="1" applyAlignment="1" applyProtection="1">
      <alignment vertical="center"/>
      <protection hidden="1"/>
    </xf>
    <xf numFmtId="177" fontId="2" fillId="0" borderId="15" xfId="0" applyNumberFormat="1" applyFont="1" applyBorder="1" applyAlignment="1" applyProtection="1">
      <alignment horizontal="center" vertical="center"/>
      <protection hidden="1"/>
    </xf>
    <xf numFmtId="177" fontId="13" fillId="0" borderId="16" xfId="0" applyNumberFormat="1" applyFont="1" applyBorder="1" applyAlignment="1" applyProtection="1">
      <alignment vertical="center"/>
      <protection hidden="1"/>
    </xf>
    <xf numFmtId="177" fontId="2" fillId="0" borderId="17" xfId="0" applyNumberFormat="1" applyFont="1" applyBorder="1" applyAlignment="1" applyProtection="1">
      <alignment horizontal="center" vertical="center"/>
      <protection hidden="1"/>
    </xf>
    <xf numFmtId="177" fontId="13" fillId="0" borderId="18" xfId="0" applyNumberFormat="1" applyFont="1" applyBorder="1" applyAlignment="1" applyProtection="1">
      <alignment vertical="center"/>
      <protection hidden="1"/>
    </xf>
    <xf numFmtId="0" fontId="2" fillId="0" borderId="19" xfId="0" applyFont="1" applyBorder="1" applyAlignment="1" applyProtection="1">
      <alignment horizontal="center" vertical="center"/>
      <protection hidden="1"/>
    </xf>
    <xf numFmtId="177" fontId="2" fillId="0" borderId="20" xfId="0" applyNumberFormat="1" applyFont="1" applyBorder="1" applyAlignment="1" applyProtection="1">
      <alignment horizontal="center" vertical="center"/>
      <protection hidden="1"/>
    </xf>
    <xf numFmtId="177" fontId="2" fillId="0" borderId="20" xfId="0" applyNumberFormat="1" applyFont="1" applyFill="1" applyBorder="1" applyAlignment="1" applyProtection="1">
      <alignment horizontal="center" vertical="center"/>
      <protection hidden="1"/>
    </xf>
    <xf numFmtId="0" fontId="2" fillId="0" borderId="21" xfId="0" applyFont="1" applyBorder="1" applyAlignment="1" applyProtection="1">
      <alignment horizontal="center" vertical="center" wrapText="1"/>
      <protection hidden="1"/>
    </xf>
    <xf numFmtId="0" fontId="2" fillId="0" borderId="22" xfId="0" applyFont="1" applyBorder="1" applyAlignment="1" applyProtection="1">
      <alignment vertical="center"/>
      <protection hidden="1"/>
    </xf>
    <xf numFmtId="0" fontId="2" fillId="0" borderId="12" xfId="0" applyFont="1" applyBorder="1" applyAlignment="1" applyProtection="1">
      <alignment horizontal="center" vertical="center"/>
      <protection hidden="1"/>
    </xf>
    <xf numFmtId="0" fontId="2" fillId="0" borderId="0" xfId="0" applyFont="1" applyBorder="1" applyAlignment="1" applyProtection="1">
      <alignment vertical="center"/>
      <protection hidden="1"/>
    </xf>
    <xf numFmtId="0" fontId="2" fillId="0" borderId="11"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2" fillId="0" borderId="4" xfId="0" applyFont="1" applyBorder="1" applyAlignment="1" applyProtection="1">
      <alignment vertical="center"/>
      <protection hidden="1"/>
    </xf>
    <xf numFmtId="0" fontId="2" fillId="0" borderId="23" xfId="0" applyFont="1" applyBorder="1" applyAlignment="1" applyProtection="1">
      <alignment vertical="center"/>
      <protection hidden="1"/>
    </xf>
    <xf numFmtId="177" fontId="13" fillId="0" borderId="24" xfId="0" applyNumberFormat="1" applyFont="1" applyBorder="1" applyAlignment="1" applyProtection="1">
      <alignment vertical="center"/>
      <protection hidden="1"/>
    </xf>
    <xf numFmtId="177" fontId="13" fillId="0" borderId="25" xfId="0" applyNumberFormat="1" applyFont="1" applyBorder="1" applyAlignment="1" applyProtection="1">
      <alignment vertical="center"/>
      <protection hidden="1"/>
    </xf>
    <xf numFmtId="177" fontId="2" fillId="0" borderId="26" xfId="0" applyNumberFormat="1" applyFont="1" applyBorder="1" applyAlignment="1" applyProtection="1">
      <alignment horizontal="center" vertical="center"/>
      <protection hidden="1"/>
    </xf>
    <xf numFmtId="181" fontId="13" fillId="0" borderId="27" xfId="0" applyNumberFormat="1" applyFont="1" applyBorder="1" applyAlignment="1" applyProtection="1">
      <alignment vertical="center"/>
      <protection hidden="1"/>
    </xf>
    <xf numFmtId="177" fontId="13" fillId="0" borderId="28" xfId="0" applyNumberFormat="1" applyFont="1" applyBorder="1" applyAlignment="1" applyProtection="1">
      <alignment vertical="center"/>
      <protection locked="0"/>
    </xf>
    <xf numFmtId="177" fontId="13" fillId="0" borderId="29" xfId="0" applyNumberFormat="1" applyFont="1" applyBorder="1" applyAlignment="1" applyProtection="1">
      <alignment vertical="center"/>
      <protection locked="0"/>
    </xf>
    <xf numFmtId="177" fontId="13" fillId="0" borderId="5" xfId="0" applyNumberFormat="1" applyFont="1" applyBorder="1" applyAlignment="1" applyProtection="1">
      <alignment vertical="center"/>
      <protection locked="0"/>
    </xf>
    <xf numFmtId="177" fontId="13" fillId="0" borderId="17" xfId="0" applyNumberFormat="1" applyFont="1" applyBorder="1" applyAlignment="1" applyProtection="1">
      <alignment vertical="center"/>
      <protection locked="0"/>
    </xf>
    <xf numFmtId="177" fontId="13" fillId="0" borderId="30" xfId="0" applyNumberFormat="1" applyFont="1" applyBorder="1" applyAlignment="1" applyProtection="1">
      <alignment vertical="center"/>
      <protection locked="0"/>
    </xf>
    <xf numFmtId="177" fontId="13" fillId="0" borderId="9" xfId="0" applyNumberFormat="1" applyFont="1" applyBorder="1" applyAlignment="1" applyProtection="1">
      <alignment vertical="center"/>
      <protection locked="0"/>
    </xf>
    <xf numFmtId="177" fontId="13" fillId="0" borderId="31" xfId="0" applyNumberFormat="1" applyFont="1" applyBorder="1" applyAlignment="1" applyProtection="1">
      <alignment vertical="center"/>
      <protection locked="0"/>
    </xf>
    <xf numFmtId="177" fontId="13" fillId="0" borderId="32" xfId="0" applyNumberFormat="1" applyFont="1" applyBorder="1" applyAlignment="1" applyProtection="1">
      <alignment vertical="center"/>
      <protection locked="0"/>
    </xf>
    <xf numFmtId="177" fontId="13" fillId="0" borderId="11" xfId="0" applyNumberFormat="1" applyFont="1" applyBorder="1" applyAlignment="1" applyProtection="1">
      <alignment vertical="center"/>
      <protection locked="0"/>
    </xf>
    <xf numFmtId="177" fontId="13" fillId="0" borderId="33" xfId="0" applyNumberFormat="1" applyFont="1" applyBorder="1" applyAlignment="1" applyProtection="1">
      <alignment vertical="center"/>
      <protection locked="0"/>
    </xf>
    <xf numFmtId="177" fontId="13" fillId="0" borderId="14" xfId="0" applyNumberFormat="1" applyFont="1" applyBorder="1" applyAlignment="1" applyProtection="1">
      <alignment vertical="center"/>
      <protection locked="0"/>
    </xf>
    <xf numFmtId="177" fontId="13" fillId="0" borderId="13" xfId="0" applyNumberFormat="1" applyFont="1" applyBorder="1" applyAlignment="1" applyProtection="1">
      <alignment vertical="center"/>
      <protection locked="0"/>
    </xf>
    <xf numFmtId="177" fontId="13" fillId="0" borderId="17" xfId="0" applyNumberFormat="1" applyFont="1" applyFill="1" applyBorder="1" applyAlignment="1" applyProtection="1">
      <alignment vertical="center"/>
      <protection locked="0"/>
    </xf>
    <xf numFmtId="177" fontId="13" fillId="0" borderId="30" xfId="0" applyNumberFormat="1" applyFont="1" applyFill="1" applyBorder="1" applyAlignment="1" applyProtection="1">
      <alignment vertical="center"/>
      <protection locked="0"/>
    </xf>
    <xf numFmtId="177" fontId="13" fillId="0" borderId="9" xfId="0" applyNumberFormat="1" applyFont="1" applyFill="1" applyBorder="1" applyAlignment="1" applyProtection="1">
      <alignment vertical="center"/>
      <protection locked="0"/>
    </xf>
    <xf numFmtId="0" fontId="2" fillId="0" borderId="0" xfId="0" applyNumberFormat="1" applyFont="1" applyAlignment="1" applyProtection="1">
      <alignment vertical="center"/>
      <protection hidden="1"/>
    </xf>
    <xf numFmtId="0" fontId="2" fillId="0" borderId="0" xfId="0" applyFont="1" applyBorder="1" applyAlignment="1" applyProtection="1">
      <alignment horizontal="distributed" vertical="center"/>
      <protection hidden="1"/>
    </xf>
    <xf numFmtId="177" fontId="13" fillId="0" borderId="0" xfId="0" applyNumberFormat="1" applyFont="1" applyBorder="1" applyAlignment="1" applyProtection="1">
      <alignment vertical="center"/>
      <protection hidden="1"/>
    </xf>
    <xf numFmtId="177" fontId="2" fillId="0" borderId="0" xfId="0" applyNumberFormat="1" applyFont="1" applyBorder="1" applyAlignment="1" applyProtection="1">
      <alignment horizontal="center" vertical="center"/>
      <protection hidden="1"/>
    </xf>
    <xf numFmtId="0" fontId="2" fillId="0" borderId="0" xfId="0" applyNumberFormat="1" applyFont="1" applyBorder="1" applyAlignment="1" applyProtection="1">
      <alignment vertical="center"/>
      <protection hidden="1"/>
    </xf>
    <xf numFmtId="0" fontId="2" fillId="0" borderId="29" xfId="0" applyFont="1" applyBorder="1" applyAlignment="1" applyProtection="1">
      <alignment horizontal="center" vertical="center"/>
      <protection hidden="1"/>
    </xf>
    <xf numFmtId="0" fontId="2" fillId="0" borderId="5" xfId="0" applyFont="1" applyBorder="1" applyAlignment="1" applyProtection="1">
      <alignment horizontal="center" vertical="center"/>
      <protection hidden="1"/>
    </xf>
    <xf numFmtId="0" fontId="2" fillId="0" borderId="30" xfId="0" applyFont="1" applyBorder="1" applyAlignment="1" applyProtection="1">
      <alignment horizontal="center" vertical="center"/>
      <protection hidden="1"/>
    </xf>
    <xf numFmtId="0" fontId="2" fillId="0" borderId="32" xfId="0" applyFont="1" applyBorder="1" applyAlignment="1" applyProtection="1">
      <alignment vertical="center"/>
      <protection hidden="1"/>
    </xf>
    <xf numFmtId="177" fontId="13" fillId="0" borderId="29" xfId="0" applyNumberFormat="1" applyFont="1" applyBorder="1" applyAlignment="1" applyProtection="1">
      <alignment vertical="center"/>
      <protection hidden="1"/>
    </xf>
    <xf numFmtId="177" fontId="13" fillId="0" borderId="34" xfId="0" applyNumberFormat="1" applyFont="1" applyBorder="1" applyAlignment="1" applyProtection="1">
      <alignment vertical="center"/>
      <protection hidden="1"/>
    </xf>
    <xf numFmtId="177" fontId="13" fillId="0" borderId="30" xfId="0" applyNumberFormat="1" applyFont="1" applyBorder="1" applyAlignment="1" applyProtection="1">
      <alignment vertical="center"/>
      <protection hidden="1"/>
    </xf>
    <xf numFmtId="0" fontId="2" fillId="0" borderId="35" xfId="0" applyFont="1" applyBorder="1" applyAlignment="1" applyProtection="1">
      <alignment vertical="center"/>
      <protection hidden="1"/>
    </xf>
    <xf numFmtId="0" fontId="2" fillId="0" borderId="36" xfId="0" applyFont="1" applyBorder="1" applyAlignment="1" applyProtection="1">
      <alignment horizontal="center" vertical="center"/>
      <protection hidden="1"/>
    </xf>
    <xf numFmtId="0" fontId="2" fillId="0" borderId="12" xfId="0" applyNumberFormat="1" applyFont="1" applyBorder="1" applyAlignment="1" applyProtection="1">
      <alignment vertical="center"/>
      <protection hidden="1"/>
    </xf>
    <xf numFmtId="0" fontId="2" fillId="0" borderId="11" xfId="0" applyNumberFormat="1" applyFont="1" applyBorder="1" applyAlignment="1" applyProtection="1">
      <alignment vertical="center"/>
      <protection hidden="1"/>
    </xf>
    <xf numFmtId="177" fontId="2" fillId="0" borderId="0" xfId="0" applyNumberFormat="1" applyFont="1" applyBorder="1" applyAlignment="1" applyProtection="1">
      <alignment vertical="center"/>
      <protection hidden="1"/>
    </xf>
    <xf numFmtId="177" fontId="16" fillId="0" borderId="0" xfId="0" applyNumberFormat="1" applyFont="1" applyBorder="1" applyAlignment="1" applyProtection="1">
      <alignment vertical="center"/>
      <protection hidden="1"/>
    </xf>
    <xf numFmtId="177" fontId="2" fillId="0" borderId="0" xfId="0" applyNumberFormat="1" applyFont="1" applyBorder="1" applyAlignment="1" applyProtection="1">
      <alignment/>
      <protection hidden="1"/>
    </xf>
    <xf numFmtId="177" fontId="8" fillId="0" borderId="0" xfId="0" applyNumberFormat="1" applyFont="1" applyBorder="1" applyAlignment="1" applyProtection="1">
      <alignment/>
      <protection hidden="1"/>
    </xf>
    <xf numFmtId="49" fontId="2" fillId="0" borderId="0" xfId="0" applyNumberFormat="1" applyFont="1" applyBorder="1" applyAlignment="1" applyProtection="1">
      <alignment horizontal="right"/>
      <protection hidden="1"/>
    </xf>
    <xf numFmtId="49" fontId="2" fillId="0" borderId="0" xfId="0" applyNumberFormat="1" applyFont="1" applyBorder="1" applyAlignment="1" applyProtection="1">
      <alignment/>
      <protection hidden="1"/>
    </xf>
    <xf numFmtId="177" fontId="18" fillId="0" borderId="1" xfId="0" applyNumberFormat="1" applyFont="1" applyBorder="1" applyAlignment="1" applyProtection="1">
      <alignment/>
      <protection hidden="1"/>
    </xf>
    <xf numFmtId="177" fontId="18" fillId="0" borderId="1" xfId="0" applyNumberFormat="1" applyFont="1" applyBorder="1" applyAlignment="1" applyProtection="1">
      <alignment vertical="center"/>
      <protection hidden="1"/>
    </xf>
    <xf numFmtId="183" fontId="18" fillId="0" borderId="1" xfId="0" applyNumberFormat="1" applyFont="1" applyBorder="1" applyAlignment="1" applyProtection="1">
      <alignment vertical="center"/>
      <protection hidden="1"/>
    </xf>
    <xf numFmtId="0" fontId="8" fillId="0" borderId="1" xfId="0" applyFont="1" applyBorder="1" applyAlignment="1" applyProtection="1">
      <alignment vertical="center"/>
      <protection hidden="1"/>
    </xf>
    <xf numFmtId="183" fontId="18" fillId="0" borderId="12" xfId="0" applyNumberFormat="1" applyFont="1" applyBorder="1" applyAlignment="1" applyProtection="1">
      <alignment/>
      <protection hidden="1"/>
    </xf>
    <xf numFmtId="183" fontId="18" fillId="0" borderId="37" xfId="0" applyNumberFormat="1" applyFont="1" applyBorder="1" applyAlignment="1" applyProtection="1">
      <alignment/>
      <protection hidden="1"/>
    </xf>
    <xf numFmtId="177" fontId="18" fillId="0" borderId="37" xfId="0" applyNumberFormat="1" applyFont="1" applyBorder="1" applyAlignment="1" applyProtection="1">
      <alignment/>
      <protection hidden="1"/>
    </xf>
    <xf numFmtId="0" fontId="7" fillId="0" borderId="10" xfId="0" applyFont="1" applyBorder="1" applyAlignment="1" applyProtection="1">
      <alignment horizontal="center" vertical="center" wrapText="1"/>
      <protection hidden="1"/>
    </xf>
    <xf numFmtId="177" fontId="22" fillId="0" borderId="0" xfId="0" applyNumberFormat="1" applyFont="1" applyBorder="1" applyAlignment="1" applyProtection="1">
      <alignment/>
      <protection hidden="1"/>
    </xf>
    <xf numFmtId="177" fontId="10" fillId="0" borderId="0" xfId="0" applyNumberFormat="1" applyFont="1" applyBorder="1" applyAlignment="1" applyProtection="1">
      <alignment/>
      <protection hidden="1"/>
    </xf>
    <xf numFmtId="177" fontId="2" fillId="0" borderId="0" xfId="0" applyNumberFormat="1" applyFont="1" applyBorder="1" applyAlignment="1" applyProtection="1">
      <alignment horizontal="right"/>
      <protection hidden="1"/>
    </xf>
    <xf numFmtId="0" fontId="5" fillId="0" borderId="0" xfId="0" applyFont="1" applyBorder="1" applyAlignment="1" applyProtection="1">
      <alignment vertical="center"/>
      <protection hidden="1"/>
    </xf>
    <xf numFmtId="177" fontId="2" fillId="0" borderId="0" xfId="0" applyNumberFormat="1" applyFont="1" applyBorder="1" applyAlignment="1" applyProtection="1">
      <alignment horizontal="left"/>
      <protection hidden="1"/>
    </xf>
    <xf numFmtId="177" fontId="13" fillId="0" borderId="34" xfId="0" applyNumberFormat="1" applyFont="1" applyBorder="1" applyAlignment="1" applyProtection="1">
      <alignment horizontal="center" vertical="center"/>
      <protection hidden="1"/>
    </xf>
    <xf numFmtId="177" fontId="13" fillId="0" borderId="29" xfId="0" applyNumberFormat="1" applyFont="1" applyBorder="1" applyAlignment="1" applyProtection="1">
      <alignment horizontal="center" vertical="center"/>
      <protection hidden="1"/>
    </xf>
    <xf numFmtId="177" fontId="13" fillId="0" borderId="32" xfId="0" applyNumberFormat="1" applyFont="1" applyBorder="1" applyAlignment="1" applyProtection="1">
      <alignment horizontal="center" vertical="center"/>
      <protection hidden="1"/>
    </xf>
    <xf numFmtId="0" fontId="2" fillId="0" borderId="38" xfId="0" applyFont="1" applyBorder="1" applyAlignment="1" applyProtection="1">
      <alignment vertical="center"/>
      <protection hidden="1"/>
    </xf>
    <xf numFmtId="0" fontId="2" fillId="0" borderId="39" xfId="0" applyFont="1" applyBorder="1" applyAlignment="1" applyProtection="1">
      <alignment vertical="center"/>
      <protection hidden="1"/>
    </xf>
    <xf numFmtId="177" fontId="18" fillId="0" borderId="0" xfId="0" applyNumberFormat="1" applyFont="1" applyBorder="1" applyAlignment="1" applyProtection="1">
      <alignment/>
      <protection hidden="1"/>
    </xf>
    <xf numFmtId="0" fontId="8" fillId="0" borderId="0" xfId="0" applyFont="1" applyBorder="1" applyAlignment="1" applyProtection="1">
      <alignment/>
      <protection hidden="1"/>
    </xf>
    <xf numFmtId="0" fontId="2" fillId="0" borderId="0" xfId="0" applyFont="1" applyBorder="1" applyAlignment="1" applyProtection="1">
      <alignment horizontal="center"/>
      <protection hidden="1"/>
    </xf>
    <xf numFmtId="0" fontId="2" fillId="0" borderId="0" xfId="0" applyFont="1" applyBorder="1" applyAlignment="1" applyProtection="1">
      <alignment/>
      <protection hidden="1"/>
    </xf>
    <xf numFmtId="177" fontId="2" fillId="0" borderId="12" xfId="0" applyNumberFormat="1" applyFont="1" applyBorder="1" applyAlignment="1" applyProtection="1">
      <alignment horizontal="center" vertical="center"/>
      <protection hidden="1"/>
    </xf>
    <xf numFmtId="177" fontId="2" fillId="0" borderId="10" xfId="0" applyNumberFormat="1" applyFont="1" applyBorder="1" applyAlignment="1" applyProtection="1">
      <alignment horizontal="center" vertical="center"/>
      <protection hidden="1"/>
    </xf>
    <xf numFmtId="177" fontId="2" fillId="0" borderId="1" xfId="0" applyNumberFormat="1" applyFont="1" applyBorder="1" applyAlignment="1" applyProtection="1">
      <alignment horizontal="center" vertical="center"/>
      <protection hidden="1"/>
    </xf>
    <xf numFmtId="177" fontId="2" fillId="0" borderId="10" xfId="0" applyNumberFormat="1" applyFont="1" applyFill="1" applyBorder="1" applyAlignment="1" applyProtection="1">
      <alignment horizontal="center" vertical="center"/>
      <protection hidden="1"/>
    </xf>
    <xf numFmtId="177" fontId="24" fillId="0" borderId="0" xfId="0" applyNumberFormat="1" applyFont="1" applyBorder="1" applyAlignment="1" applyProtection="1">
      <alignment/>
      <protection hidden="1"/>
    </xf>
    <xf numFmtId="177" fontId="28" fillId="0" borderId="0" xfId="0" applyNumberFormat="1" applyFont="1" applyBorder="1" applyAlignment="1" applyProtection="1">
      <alignment vertical="center"/>
      <protection hidden="1"/>
    </xf>
    <xf numFmtId="177" fontId="13" fillId="0" borderId="40" xfId="0" applyNumberFormat="1" applyFont="1" applyBorder="1" applyAlignment="1" applyProtection="1">
      <alignment vertical="center"/>
      <protection hidden="1"/>
    </xf>
    <xf numFmtId="0" fontId="10" fillId="0" borderId="24" xfId="0" applyFont="1" applyFill="1" applyBorder="1" applyAlignment="1" applyProtection="1">
      <alignment horizontal="center" vertical="center" wrapText="1"/>
      <protection hidden="1"/>
    </xf>
    <xf numFmtId="0" fontId="2" fillId="0" borderId="41" xfId="0" applyFont="1" applyBorder="1" applyAlignment="1" applyProtection="1">
      <alignment horizontal="center" vertical="center"/>
      <protection hidden="1"/>
    </xf>
    <xf numFmtId="0" fontId="2" fillId="0" borderId="42" xfId="0" applyFont="1" applyBorder="1" applyAlignment="1" applyProtection="1">
      <alignment horizontal="center" vertical="center"/>
      <protection hidden="1"/>
    </xf>
    <xf numFmtId="177" fontId="13" fillId="0" borderId="43" xfId="0" applyNumberFormat="1" applyFont="1" applyBorder="1" applyAlignment="1" applyProtection="1">
      <alignment vertical="center"/>
      <protection hidden="1"/>
    </xf>
    <xf numFmtId="177" fontId="13" fillId="0" borderId="44" xfId="0" applyNumberFormat="1" applyFont="1" applyBorder="1" applyAlignment="1" applyProtection="1">
      <alignment vertical="center"/>
      <protection hidden="1"/>
    </xf>
    <xf numFmtId="177" fontId="13" fillId="0" borderId="45" xfId="0" applyNumberFormat="1" applyFont="1" applyBorder="1" applyAlignment="1" applyProtection="1">
      <alignment vertical="center"/>
      <protection hidden="1"/>
    </xf>
    <xf numFmtId="177" fontId="2" fillId="0" borderId="46" xfId="0" applyNumberFormat="1" applyFont="1" applyBorder="1" applyAlignment="1" applyProtection="1">
      <alignment horizontal="center" vertical="center"/>
      <protection hidden="1"/>
    </xf>
    <xf numFmtId="177" fontId="13" fillId="0" borderId="47" xfId="0" applyNumberFormat="1" applyFont="1" applyBorder="1" applyAlignment="1" applyProtection="1">
      <alignment vertical="center"/>
      <protection locked="0"/>
    </xf>
    <xf numFmtId="177" fontId="13" fillId="0" borderId="34" xfId="0" applyNumberFormat="1" applyFont="1" applyBorder="1" applyAlignment="1" applyProtection="1">
      <alignment vertical="center"/>
      <protection locked="0"/>
    </xf>
    <xf numFmtId="177" fontId="13" fillId="0" borderId="22" xfId="0" applyNumberFormat="1" applyFont="1" applyBorder="1" applyAlignment="1" applyProtection="1">
      <alignment vertical="center"/>
      <protection locked="0"/>
    </xf>
    <xf numFmtId="177" fontId="13" fillId="0" borderId="8" xfId="0" applyNumberFormat="1" applyFont="1" applyBorder="1" applyAlignment="1" applyProtection="1">
      <alignment vertical="center"/>
      <protection locked="0"/>
    </xf>
    <xf numFmtId="0" fontId="10" fillId="0" borderId="21" xfId="0" applyFont="1" applyBorder="1" applyAlignment="1" applyProtection="1">
      <alignment horizontal="center" vertical="center"/>
      <protection hidden="1"/>
    </xf>
    <xf numFmtId="177" fontId="13" fillId="0" borderId="19" xfId="0" applyNumberFormat="1" applyFont="1" applyBorder="1" applyAlignment="1" applyProtection="1">
      <alignment vertical="center"/>
      <protection hidden="1"/>
    </xf>
    <xf numFmtId="177" fontId="13" fillId="0" borderId="48" xfId="0" applyNumberFormat="1" applyFont="1" applyBorder="1" applyAlignment="1" applyProtection="1">
      <alignment vertical="center"/>
      <protection hidden="1"/>
    </xf>
    <xf numFmtId="177" fontId="13" fillId="0" borderId="21" xfId="0" applyNumberFormat="1" applyFont="1" applyBorder="1" applyAlignment="1" applyProtection="1">
      <alignment vertical="center"/>
      <protection hidden="1"/>
    </xf>
    <xf numFmtId="177" fontId="13" fillId="0" borderId="36" xfId="0" applyNumberFormat="1" applyFont="1" applyBorder="1" applyAlignment="1" applyProtection="1">
      <alignment vertical="center"/>
      <protection hidden="1"/>
    </xf>
    <xf numFmtId="177" fontId="13" fillId="0" borderId="49" xfId="0" applyNumberFormat="1" applyFont="1" applyBorder="1" applyAlignment="1" applyProtection="1">
      <alignment vertical="center"/>
      <protection hidden="1"/>
    </xf>
    <xf numFmtId="177" fontId="13" fillId="0" borderId="50" xfId="0" applyNumberFormat="1" applyFont="1" applyBorder="1" applyAlignment="1" applyProtection="1">
      <alignment vertical="center"/>
      <protection hidden="1"/>
    </xf>
    <xf numFmtId="0" fontId="31" fillId="0" borderId="0" xfId="0" applyFont="1" applyAlignment="1" applyProtection="1">
      <alignment vertical="center"/>
      <protection hidden="1"/>
    </xf>
    <xf numFmtId="0" fontId="32" fillId="0" borderId="0" xfId="0" applyFont="1" applyAlignment="1" applyProtection="1">
      <alignment vertical="center"/>
      <protection hidden="1"/>
    </xf>
    <xf numFmtId="0" fontId="32" fillId="0" borderId="11" xfId="0" applyFont="1" applyBorder="1" applyAlignment="1" applyProtection="1">
      <alignment vertical="center"/>
      <protection hidden="1"/>
    </xf>
    <xf numFmtId="0" fontId="32" fillId="0" borderId="11" xfId="0" applyFont="1" applyBorder="1" applyAlignment="1" applyProtection="1">
      <alignment/>
      <protection hidden="1"/>
    </xf>
    <xf numFmtId="0" fontId="32" fillId="0" borderId="51" xfId="0" applyFont="1" applyBorder="1" applyAlignment="1" applyProtection="1">
      <alignment vertical="center"/>
      <protection hidden="1"/>
    </xf>
    <xf numFmtId="0" fontId="32" fillId="0" borderId="12" xfId="0" applyFont="1" applyBorder="1" applyAlignment="1" applyProtection="1">
      <alignment vertical="center"/>
      <protection hidden="1"/>
    </xf>
    <xf numFmtId="0" fontId="32" fillId="0" borderId="52" xfId="0" applyFont="1" applyBorder="1" applyAlignment="1" applyProtection="1">
      <alignment vertical="center"/>
      <protection hidden="1"/>
    </xf>
    <xf numFmtId="0" fontId="32" fillId="0" borderId="22" xfId="0" applyFont="1" applyBorder="1" applyAlignment="1" applyProtection="1">
      <alignment vertical="center"/>
      <protection hidden="1"/>
    </xf>
    <xf numFmtId="0" fontId="32" fillId="0" borderId="38" xfId="0" applyFont="1" applyBorder="1" applyAlignment="1" applyProtection="1">
      <alignment vertical="center"/>
      <protection hidden="1"/>
    </xf>
    <xf numFmtId="0" fontId="32" fillId="0" borderId="53" xfId="0" applyFont="1" applyBorder="1" applyAlignment="1" applyProtection="1">
      <alignment horizontal="center" vertical="center"/>
      <protection hidden="1"/>
    </xf>
    <xf numFmtId="0" fontId="32" fillId="0" borderId="22" xfId="0" applyFont="1" applyBorder="1" applyAlignment="1" applyProtection="1">
      <alignment vertical="top"/>
      <protection hidden="1"/>
    </xf>
    <xf numFmtId="0" fontId="32" fillId="0" borderId="54" xfId="0" applyFont="1" applyBorder="1" applyAlignment="1" applyProtection="1">
      <alignment vertical="center"/>
      <protection hidden="1"/>
    </xf>
    <xf numFmtId="0" fontId="32" fillId="0" borderId="0" xfId="0" applyFont="1" applyBorder="1" applyAlignment="1" applyProtection="1">
      <alignment vertical="center"/>
      <protection hidden="1"/>
    </xf>
    <xf numFmtId="0" fontId="32" fillId="0" borderId="53" xfId="0" applyFont="1" applyBorder="1" applyAlignment="1" applyProtection="1">
      <alignment vertical="center"/>
      <protection hidden="1"/>
    </xf>
    <xf numFmtId="0" fontId="32" fillId="0" borderId="55" xfId="0" applyFont="1" applyBorder="1" applyAlignment="1" applyProtection="1">
      <alignment vertical="center"/>
      <protection hidden="1"/>
    </xf>
    <xf numFmtId="0" fontId="32" fillId="0" borderId="41" xfId="0" applyFont="1" applyBorder="1" applyAlignment="1" applyProtection="1">
      <alignment vertical="center"/>
      <protection hidden="1"/>
    </xf>
    <xf numFmtId="0" fontId="32" fillId="0" borderId="56" xfId="0" applyFont="1" applyBorder="1" applyAlignment="1" applyProtection="1">
      <alignment vertical="center"/>
      <protection hidden="1"/>
    </xf>
    <xf numFmtId="0" fontId="32" fillId="0" borderId="57" xfId="0" applyFont="1" applyBorder="1" applyAlignment="1" applyProtection="1">
      <alignment vertical="center"/>
      <protection hidden="1"/>
    </xf>
    <xf numFmtId="0" fontId="32" fillId="0" borderId="8" xfId="0" applyFont="1" applyBorder="1" applyAlignment="1" applyProtection="1">
      <alignment vertical="center"/>
      <protection hidden="1"/>
    </xf>
    <xf numFmtId="0" fontId="32" fillId="0" borderId="8" xfId="0" applyFont="1" applyBorder="1" applyAlignment="1" applyProtection="1">
      <alignment horizontal="center" vertical="center"/>
      <protection hidden="1"/>
    </xf>
    <xf numFmtId="0" fontId="32" fillId="0" borderId="5" xfId="0" applyFont="1" applyBorder="1" applyAlignment="1" applyProtection="1">
      <alignment vertical="center"/>
      <protection hidden="1"/>
    </xf>
    <xf numFmtId="0" fontId="32" fillId="0" borderId="1" xfId="0" applyFont="1" applyBorder="1" applyAlignment="1" applyProtection="1">
      <alignment vertical="center"/>
      <protection hidden="1"/>
    </xf>
    <xf numFmtId="0" fontId="32" fillId="0" borderId="40" xfId="0" applyFont="1" applyBorder="1" applyAlignment="1" applyProtection="1">
      <alignment vertical="center"/>
      <protection hidden="1"/>
    </xf>
    <xf numFmtId="0" fontId="32" fillId="0" borderId="58" xfId="0" applyFont="1" applyBorder="1" applyAlignment="1" applyProtection="1">
      <alignment vertical="center"/>
      <protection hidden="1"/>
    </xf>
    <xf numFmtId="0" fontId="32" fillId="0" borderId="21" xfId="0" applyFont="1" applyBorder="1" applyAlignment="1" applyProtection="1">
      <alignment vertical="center"/>
      <protection hidden="1"/>
    </xf>
    <xf numFmtId="0" fontId="32" fillId="0" borderId="24" xfId="0" applyFont="1" applyBorder="1" applyAlignment="1" applyProtection="1">
      <alignment vertical="center"/>
      <protection hidden="1"/>
    </xf>
    <xf numFmtId="0" fontId="32" fillId="0" borderId="59" xfId="0" applyFont="1" applyBorder="1" applyAlignment="1" applyProtection="1">
      <alignment vertical="center"/>
      <protection hidden="1"/>
    </xf>
    <xf numFmtId="0" fontId="32" fillId="0" borderId="60" xfId="0" applyFont="1" applyBorder="1" applyAlignment="1" applyProtection="1">
      <alignment vertical="center"/>
      <protection hidden="1"/>
    </xf>
    <xf numFmtId="0" fontId="32" fillId="0" borderId="48" xfId="0" applyFont="1" applyBorder="1" applyAlignment="1" applyProtection="1">
      <alignment vertical="center"/>
      <protection hidden="1"/>
    </xf>
    <xf numFmtId="0" fontId="32" fillId="0" borderId="61" xfId="0" applyFont="1" applyBorder="1" applyAlignment="1" applyProtection="1">
      <alignment vertical="center"/>
      <protection hidden="1"/>
    </xf>
    <xf numFmtId="0" fontId="32" fillId="0" borderId="62" xfId="0" applyFont="1" applyBorder="1" applyAlignment="1" applyProtection="1">
      <alignment vertical="center"/>
      <protection hidden="1"/>
    </xf>
    <xf numFmtId="0" fontId="32" fillId="0" borderId="19" xfId="0" applyFont="1" applyBorder="1" applyAlignment="1" applyProtection="1">
      <alignment vertical="center"/>
      <protection hidden="1"/>
    </xf>
    <xf numFmtId="0" fontId="32" fillId="0" borderId="63" xfId="0" applyFont="1" applyBorder="1" applyAlignment="1" applyProtection="1">
      <alignment vertical="center"/>
      <protection hidden="1"/>
    </xf>
    <xf numFmtId="0" fontId="32" fillId="0" borderId="64" xfId="0" applyFont="1" applyBorder="1" applyAlignment="1" applyProtection="1">
      <alignment vertical="center"/>
      <protection hidden="1"/>
    </xf>
    <xf numFmtId="0" fontId="31" fillId="0" borderId="0" xfId="0" applyFont="1" applyAlignment="1">
      <alignment vertical="center"/>
    </xf>
    <xf numFmtId="0" fontId="32" fillId="0" borderId="0" xfId="0" applyFont="1" applyAlignment="1">
      <alignment vertical="center"/>
    </xf>
    <xf numFmtId="0" fontId="32" fillId="0" borderId="11" xfId="0" applyFont="1" applyBorder="1" applyAlignment="1">
      <alignment vertical="center"/>
    </xf>
    <xf numFmtId="0" fontId="32" fillId="0" borderId="11" xfId="0" applyFont="1" applyBorder="1" applyAlignment="1">
      <alignment/>
    </xf>
    <xf numFmtId="0" fontId="32" fillId="0" borderId="51" xfId="0" applyFont="1" applyBorder="1" applyAlignment="1">
      <alignment vertical="center"/>
    </xf>
    <xf numFmtId="0" fontId="32" fillId="0" borderId="12" xfId="0" applyFont="1" applyBorder="1" applyAlignment="1">
      <alignment vertical="center"/>
    </xf>
    <xf numFmtId="0" fontId="32" fillId="0" borderId="22" xfId="0" applyFont="1" applyBorder="1" applyAlignment="1">
      <alignment vertical="center"/>
    </xf>
    <xf numFmtId="0" fontId="32" fillId="0" borderId="38" xfId="0" applyFont="1" applyBorder="1" applyAlignment="1">
      <alignment vertical="center"/>
    </xf>
    <xf numFmtId="0" fontId="32" fillId="0" borderId="50" xfId="0" applyFont="1" applyBorder="1" applyAlignment="1">
      <alignment vertical="top"/>
    </xf>
    <xf numFmtId="0" fontId="32" fillId="0" borderId="65" xfId="0" applyFont="1" applyBorder="1" applyAlignment="1">
      <alignment vertical="center"/>
    </xf>
    <xf numFmtId="0" fontId="32" fillId="0" borderId="66" xfId="0" applyFont="1" applyBorder="1" applyAlignment="1">
      <alignment vertical="center"/>
    </xf>
    <xf numFmtId="0" fontId="32" fillId="0" borderId="37" xfId="0" applyFont="1" applyBorder="1" applyAlignment="1">
      <alignment vertical="center"/>
    </xf>
    <xf numFmtId="0" fontId="32" fillId="0" borderId="56" xfId="0" applyFont="1" applyBorder="1" applyAlignment="1">
      <alignment horizontal="center" vertical="center"/>
    </xf>
    <xf numFmtId="0" fontId="32" fillId="0" borderId="0" xfId="0" applyFont="1" applyBorder="1" applyAlignment="1">
      <alignment vertical="center"/>
    </xf>
    <xf numFmtId="0" fontId="34" fillId="0" borderId="53" xfId="0" applyFont="1" applyBorder="1" applyAlignment="1">
      <alignment vertical="center"/>
    </xf>
    <xf numFmtId="0" fontId="32" fillId="0" borderId="18" xfId="0" applyFont="1" applyBorder="1" applyAlignment="1">
      <alignment horizontal="center" vertical="center"/>
    </xf>
    <xf numFmtId="0" fontId="32" fillId="0" borderId="10" xfId="0" applyFont="1" applyBorder="1" applyAlignment="1">
      <alignment vertical="center"/>
    </xf>
    <xf numFmtId="0" fontId="32" fillId="0" borderId="67" xfId="0" applyFont="1" applyBorder="1" applyAlignment="1">
      <alignment vertical="center"/>
    </xf>
    <xf numFmtId="0" fontId="34" fillId="0" borderId="67" xfId="0" applyFont="1" applyBorder="1" applyAlignment="1">
      <alignment vertical="center"/>
    </xf>
    <xf numFmtId="0" fontId="32" fillId="0" borderId="68" xfId="0" applyFont="1" applyBorder="1" applyAlignment="1">
      <alignment horizontal="center" vertical="center"/>
    </xf>
    <xf numFmtId="0" fontId="32" fillId="0" borderId="69" xfId="0" applyFont="1" applyBorder="1" applyAlignment="1">
      <alignment vertical="center"/>
    </xf>
    <xf numFmtId="0" fontId="34" fillId="0" borderId="70" xfId="0" applyFont="1" applyBorder="1" applyAlignment="1">
      <alignment vertical="center"/>
    </xf>
    <xf numFmtId="0" fontId="32" fillId="0" borderId="40" xfId="0" applyFont="1" applyBorder="1" applyAlignment="1">
      <alignment horizontal="center" vertical="center"/>
    </xf>
    <xf numFmtId="0" fontId="32" fillId="0" borderId="1" xfId="0" applyFont="1" applyBorder="1" applyAlignment="1">
      <alignment vertical="center"/>
    </xf>
    <xf numFmtId="0" fontId="35" fillId="0" borderId="58" xfId="0" applyFont="1" applyBorder="1" applyAlignment="1">
      <alignment vertical="center"/>
    </xf>
    <xf numFmtId="0" fontId="32" fillId="2" borderId="10" xfId="0" applyFont="1" applyFill="1" applyBorder="1" applyAlignment="1">
      <alignment vertical="center"/>
    </xf>
    <xf numFmtId="0" fontId="35" fillId="0" borderId="67" xfId="0" applyFont="1" applyBorder="1" applyAlignment="1">
      <alignment vertical="center" shrinkToFit="1"/>
    </xf>
    <xf numFmtId="0" fontId="32" fillId="0" borderId="24" xfId="0" applyFont="1" applyBorder="1" applyAlignment="1">
      <alignment horizontal="center" wrapText="1"/>
    </xf>
    <xf numFmtId="0" fontId="32" fillId="0" borderId="71" xfId="0" applyFont="1" applyBorder="1" applyAlignment="1">
      <alignment vertical="center"/>
    </xf>
    <xf numFmtId="0" fontId="32" fillId="0" borderId="8" xfId="0" applyFont="1" applyBorder="1" applyAlignment="1">
      <alignment horizontal="center" vertical="center" wrapText="1"/>
    </xf>
    <xf numFmtId="0" fontId="32" fillId="0" borderId="53" xfId="0" applyFont="1" applyBorder="1" applyAlignment="1">
      <alignment vertical="center"/>
    </xf>
    <xf numFmtId="0" fontId="32" fillId="0" borderId="40" xfId="0" applyFont="1" applyBorder="1" applyAlignment="1">
      <alignment horizontal="center" vertical="top"/>
    </xf>
    <xf numFmtId="0" fontId="32" fillId="0" borderId="58" xfId="0" applyFont="1" applyBorder="1" applyAlignment="1">
      <alignment vertical="center"/>
    </xf>
    <xf numFmtId="0" fontId="32" fillId="0" borderId="72" xfId="0" applyFont="1" applyBorder="1" applyAlignment="1">
      <alignment vertical="center"/>
    </xf>
    <xf numFmtId="177" fontId="13" fillId="0" borderId="5" xfId="0" applyNumberFormat="1" applyFont="1" applyBorder="1" applyAlignment="1" applyProtection="1">
      <alignment vertical="center"/>
      <protection hidden="1"/>
    </xf>
    <xf numFmtId="177" fontId="2" fillId="0" borderId="7" xfId="0" applyNumberFormat="1" applyFont="1" applyBorder="1" applyAlignment="1" applyProtection="1">
      <alignment/>
      <protection hidden="1"/>
    </xf>
    <xf numFmtId="177" fontId="2" fillId="0" borderId="73" xfId="0" applyNumberFormat="1" applyFont="1" applyBorder="1" applyAlignment="1" applyProtection="1">
      <alignment vertical="center"/>
      <protection hidden="1"/>
    </xf>
    <xf numFmtId="177" fontId="5" fillId="0" borderId="17" xfId="0" applyNumberFormat="1" applyFont="1" applyBorder="1" applyAlignment="1" applyProtection="1">
      <alignment vertical="center" wrapText="1"/>
      <protection hidden="1"/>
    </xf>
    <xf numFmtId="177" fontId="5" fillId="0" borderId="20" xfId="0" applyNumberFormat="1" applyFont="1" applyBorder="1" applyAlignment="1" applyProtection="1">
      <alignment vertical="center"/>
      <protection hidden="1"/>
    </xf>
    <xf numFmtId="177" fontId="5" fillId="0" borderId="46" xfId="0" applyNumberFormat="1" applyFont="1" applyBorder="1" applyAlignment="1" applyProtection="1">
      <alignment vertical="center"/>
      <protection hidden="1"/>
    </xf>
    <xf numFmtId="177" fontId="5" fillId="0" borderId="7" xfId="0" applyNumberFormat="1" applyFont="1" applyBorder="1" applyAlignment="1" applyProtection="1">
      <alignment vertical="center"/>
      <protection hidden="1"/>
    </xf>
    <xf numFmtId="177" fontId="5" fillId="0" borderId="28" xfId="0" applyNumberFormat="1" applyFont="1" applyBorder="1" applyAlignment="1" applyProtection="1">
      <alignment vertical="center"/>
      <protection hidden="1"/>
    </xf>
    <xf numFmtId="177" fontId="5" fillId="0" borderId="17" xfId="0" applyNumberFormat="1" applyFont="1" applyBorder="1" applyAlignment="1" applyProtection="1">
      <alignment vertical="center"/>
      <protection hidden="1"/>
    </xf>
    <xf numFmtId="177" fontId="5" fillId="0" borderId="17" xfId="0" applyNumberFormat="1" applyFont="1" applyFill="1" applyBorder="1" applyAlignment="1" applyProtection="1">
      <alignment vertical="center"/>
      <protection hidden="1"/>
    </xf>
    <xf numFmtId="177" fontId="5" fillId="0" borderId="31" xfId="0" applyNumberFormat="1" applyFont="1" applyBorder="1" applyAlignment="1" applyProtection="1">
      <alignment horizontal="center" vertical="center"/>
      <protection hidden="1"/>
    </xf>
    <xf numFmtId="177" fontId="5" fillId="0" borderId="47" xfId="0" applyNumberFormat="1" applyFont="1" applyBorder="1" applyAlignment="1" applyProtection="1">
      <alignment horizontal="center" vertical="center"/>
      <protection hidden="1"/>
    </xf>
    <xf numFmtId="177" fontId="5" fillId="0" borderId="28" xfId="0" applyNumberFormat="1" applyFont="1" applyBorder="1" applyAlignment="1" applyProtection="1">
      <alignment horizontal="center" vertical="center"/>
      <protection hidden="1"/>
    </xf>
    <xf numFmtId="177" fontId="28" fillId="0" borderId="0" xfId="0" applyNumberFormat="1" applyFont="1" applyBorder="1" applyAlignment="1" applyProtection="1">
      <alignment horizontal="right" vertical="center"/>
      <protection hidden="1"/>
    </xf>
    <xf numFmtId="177" fontId="18" fillId="3" borderId="1" xfId="0" applyNumberFormat="1" applyFont="1" applyFill="1" applyBorder="1" applyAlignment="1" applyProtection="1">
      <alignment/>
      <protection hidden="1"/>
    </xf>
    <xf numFmtId="177" fontId="18" fillId="3" borderId="10" xfId="0" applyNumberFormat="1" applyFont="1" applyFill="1" applyBorder="1" applyAlignment="1" applyProtection="1">
      <alignment/>
      <protection hidden="1"/>
    </xf>
    <xf numFmtId="177" fontId="18" fillId="3" borderId="0" xfId="0" applyNumberFormat="1" applyFont="1" applyFill="1" applyBorder="1" applyAlignment="1" applyProtection="1">
      <alignment/>
      <protection hidden="1"/>
    </xf>
    <xf numFmtId="177" fontId="19" fillId="3" borderId="23" xfId="0" applyNumberFormat="1" applyFont="1" applyFill="1" applyBorder="1" applyAlignment="1" applyProtection="1">
      <alignment/>
      <protection hidden="1"/>
    </xf>
    <xf numFmtId="177" fontId="18" fillId="3" borderId="1" xfId="0" applyNumberFormat="1" applyFont="1" applyFill="1" applyBorder="1" applyAlignment="1" applyProtection="1">
      <alignment horizontal="right"/>
      <protection hidden="1"/>
    </xf>
    <xf numFmtId="177" fontId="18" fillId="0" borderId="1" xfId="0" applyNumberFormat="1" applyFont="1" applyFill="1" applyBorder="1" applyAlignment="1" applyProtection="1">
      <alignment/>
      <protection hidden="1"/>
    </xf>
    <xf numFmtId="177" fontId="18" fillId="3" borderId="37" xfId="0" applyNumberFormat="1" applyFont="1" applyFill="1" applyBorder="1" applyAlignment="1" applyProtection="1">
      <alignment/>
      <protection hidden="1"/>
    </xf>
    <xf numFmtId="183" fontId="18" fillId="3" borderId="12" xfId="0" applyNumberFormat="1" applyFont="1" applyFill="1" applyBorder="1" applyAlignment="1" applyProtection="1">
      <alignment/>
      <protection hidden="1"/>
    </xf>
    <xf numFmtId="183" fontId="18" fillId="3" borderId="1" xfId="0" applyNumberFormat="1" applyFont="1" applyFill="1" applyBorder="1" applyAlignment="1" applyProtection="1">
      <alignment/>
      <protection hidden="1"/>
    </xf>
    <xf numFmtId="0" fontId="37" fillId="3" borderId="0" xfId="0" applyFont="1" applyFill="1" applyBorder="1" applyAlignment="1" applyProtection="1">
      <alignment horizontal="right"/>
      <protection locked="0"/>
    </xf>
    <xf numFmtId="0" fontId="2" fillId="0" borderId="22" xfId="0" applyFont="1" applyBorder="1" applyAlignment="1" applyProtection="1">
      <alignment horizontal="center" vertical="center"/>
      <protection hidden="1"/>
    </xf>
    <xf numFmtId="0" fontId="2" fillId="0" borderId="11" xfId="0" applyFont="1" applyBorder="1" applyAlignment="1" applyProtection="1">
      <alignment horizontal="center" vertical="center" wrapText="1"/>
      <protection hidden="1"/>
    </xf>
    <xf numFmtId="0" fontId="2" fillId="0" borderId="21" xfId="0" applyFont="1" applyBorder="1" applyAlignment="1" applyProtection="1">
      <alignment horizontal="center" vertical="center" wrapText="1"/>
      <protection hidden="1"/>
    </xf>
    <xf numFmtId="0" fontId="7" fillId="0" borderId="22" xfId="0" applyFont="1" applyBorder="1" applyAlignment="1" applyProtection="1">
      <alignment horizontal="center" vertical="center" wrapText="1"/>
      <protection hidden="1"/>
    </xf>
    <xf numFmtId="0" fontId="7" fillId="0" borderId="0" xfId="0" applyFont="1" applyBorder="1" applyAlignment="1" applyProtection="1">
      <alignment horizontal="center" vertical="center" wrapText="1"/>
      <protection hidden="1"/>
    </xf>
    <xf numFmtId="0" fontId="7" fillId="0" borderId="50" xfId="0" applyFont="1" applyBorder="1" applyAlignment="1" applyProtection="1">
      <alignment horizontal="center" vertical="center" wrapText="1"/>
      <protection hidden="1"/>
    </xf>
    <xf numFmtId="0" fontId="7" fillId="0" borderId="37" xfId="0" applyFont="1" applyBorder="1" applyAlignment="1" applyProtection="1">
      <alignment horizontal="center" vertical="center" wrapText="1"/>
      <protection hidden="1"/>
    </xf>
    <xf numFmtId="0" fontId="7" fillId="0" borderId="5" xfId="0" applyFont="1" applyBorder="1" applyAlignment="1" applyProtection="1">
      <alignment horizontal="center" vertical="center" wrapText="1"/>
      <protection hidden="1"/>
    </xf>
    <xf numFmtId="0" fontId="7" fillId="0" borderId="1" xfId="0" applyFont="1" applyBorder="1" applyAlignment="1" applyProtection="1">
      <alignment horizontal="center" vertical="center" wrapText="1"/>
      <protection hidden="1"/>
    </xf>
    <xf numFmtId="0" fontId="3" fillId="0" borderId="10" xfId="0" applyFont="1" applyBorder="1" applyAlignment="1" applyProtection="1">
      <alignment horizontal="distributed" vertical="center"/>
      <protection hidden="1"/>
    </xf>
    <xf numFmtId="0" fontId="2" fillId="0" borderId="23" xfId="0" applyFont="1" applyBorder="1" applyAlignment="1" applyProtection="1">
      <alignment horizontal="distributed" vertical="center"/>
      <protection hidden="1"/>
    </xf>
    <xf numFmtId="0" fontId="5" fillId="0" borderId="10" xfId="0" applyFont="1" applyBorder="1" applyAlignment="1" applyProtection="1">
      <alignment horizontal="distributed" vertical="center"/>
      <protection hidden="1"/>
    </xf>
    <xf numFmtId="0" fontId="5" fillId="0" borderId="0" xfId="0" applyFont="1" applyBorder="1" applyAlignment="1" applyProtection="1">
      <alignment horizontal="distributed" vertical="center"/>
      <protection hidden="1"/>
    </xf>
    <xf numFmtId="0" fontId="2" fillId="0" borderId="5" xfId="0" applyFont="1" applyBorder="1" applyAlignment="1" applyProtection="1">
      <alignment vertical="center"/>
      <protection hidden="1"/>
    </xf>
    <xf numFmtId="0" fontId="2" fillId="0" borderId="1" xfId="0" applyFont="1" applyBorder="1" applyAlignment="1" applyProtection="1">
      <alignment vertical="center"/>
      <protection hidden="1"/>
    </xf>
    <xf numFmtId="0" fontId="2" fillId="0" borderId="1" xfId="0" applyFont="1" applyBorder="1" applyAlignment="1" applyProtection="1">
      <alignment horizontal="center" vertical="center"/>
      <protection hidden="1"/>
    </xf>
    <xf numFmtId="0" fontId="7" fillId="0" borderId="55" xfId="0" applyFont="1" applyBorder="1" applyAlignment="1" applyProtection="1">
      <alignment horizontal="center" vertical="center" wrapText="1"/>
      <protection hidden="1"/>
    </xf>
    <xf numFmtId="0" fontId="7" fillId="0" borderId="41" xfId="0" applyFont="1" applyBorder="1" applyAlignment="1" applyProtection="1">
      <alignment horizontal="center" vertical="center" wrapText="1"/>
      <protection hidden="1"/>
    </xf>
    <xf numFmtId="177" fontId="2" fillId="0" borderId="73" xfId="0" applyNumberFormat="1" applyFont="1" applyBorder="1" applyAlignment="1" applyProtection="1">
      <alignment horizontal="center" vertical="center"/>
      <protection hidden="1"/>
    </xf>
    <xf numFmtId="177" fontId="13" fillId="0" borderId="31" xfId="0" applyNumberFormat="1" applyFont="1" applyBorder="1" applyAlignment="1" applyProtection="1">
      <alignment horizontal="center" vertical="center"/>
      <protection locked="0"/>
    </xf>
    <xf numFmtId="177" fontId="13" fillId="0" borderId="11" xfId="0" applyNumberFormat="1" applyFont="1" applyBorder="1" applyAlignment="1" applyProtection="1">
      <alignment horizontal="center" vertical="center"/>
      <protection locked="0"/>
    </xf>
    <xf numFmtId="0" fontId="2" fillId="0" borderId="74" xfId="0" applyFont="1" applyBorder="1" applyAlignment="1" applyProtection="1">
      <alignment horizontal="center" vertical="center" wrapText="1"/>
      <protection hidden="1"/>
    </xf>
    <xf numFmtId="0" fontId="2" fillId="0" borderId="75" xfId="0" applyFont="1" applyBorder="1" applyAlignment="1" applyProtection="1">
      <alignment horizontal="center" vertical="center" wrapText="1"/>
      <protection hidden="1"/>
    </xf>
    <xf numFmtId="0" fontId="2" fillId="0" borderId="76" xfId="0" applyFont="1" applyBorder="1" applyAlignment="1" applyProtection="1">
      <alignment horizontal="center" vertical="center" wrapText="1"/>
      <protection hidden="1"/>
    </xf>
    <xf numFmtId="177" fontId="13" fillId="0" borderId="29" xfId="0" applyNumberFormat="1" applyFont="1" applyBorder="1" applyAlignment="1" applyProtection="1">
      <alignment horizontal="center" vertical="center"/>
      <protection locked="0"/>
    </xf>
    <xf numFmtId="177" fontId="13" fillId="0" borderId="5" xfId="0" applyNumberFormat="1" applyFont="1" applyBorder="1" applyAlignment="1" applyProtection="1">
      <alignment horizontal="center" vertical="center"/>
      <protection locked="0"/>
    </xf>
    <xf numFmtId="177" fontId="13" fillId="0" borderId="19" xfId="0" applyNumberFormat="1" applyFont="1" applyBorder="1" applyAlignment="1" applyProtection="1">
      <alignment horizontal="center" vertical="center"/>
      <protection hidden="1"/>
    </xf>
    <xf numFmtId="177" fontId="13" fillId="0" borderId="21" xfId="0" applyNumberFormat="1" applyFont="1" applyBorder="1" applyAlignment="1" applyProtection="1">
      <alignment horizontal="center" vertical="center"/>
      <protection hidden="1"/>
    </xf>
    <xf numFmtId="177" fontId="13" fillId="0" borderId="32" xfId="0" applyNumberFormat="1" applyFont="1" applyBorder="1" applyAlignment="1" applyProtection="1">
      <alignment horizontal="center" vertical="center"/>
      <protection locked="0"/>
    </xf>
    <xf numFmtId="177" fontId="13" fillId="0" borderId="47" xfId="0" applyNumberFormat="1" applyFont="1" applyBorder="1" applyAlignment="1" applyProtection="1">
      <alignment horizontal="center" vertical="center"/>
      <protection locked="0"/>
    </xf>
    <xf numFmtId="177" fontId="13" fillId="0" borderId="28" xfId="0" applyNumberFormat="1" applyFont="1" applyBorder="1" applyAlignment="1" applyProtection="1">
      <alignment horizontal="center" vertical="center"/>
      <protection locked="0"/>
    </xf>
    <xf numFmtId="0" fontId="11" fillId="0" borderId="26" xfId="0" applyFont="1" applyBorder="1" applyAlignment="1" applyProtection="1">
      <alignment horizontal="center" vertical="center"/>
      <protection hidden="1"/>
    </xf>
    <xf numFmtId="0" fontId="2" fillId="0" borderId="27" xfId="0" applyFont="1" applyBorder="1" applyAlignment="1" applyProtection="1">
      <alignment horizontal="center" vertical="center"/>
      <protection hidden="1"/>
    </xf>
    <xf numFmtId="177" fontId="2" fillId="0" borderId="7" xfId="0" applyNumberFormat="1" applyFont="1" applyBorder="1" applyAlignment="1" applyProtection="1">
      <alignment horizontal="center" vertical="center"/>
      <protection hidden="1"/>
    </xf>
    <xf numFmtId="0" fontId="2" fillId="0" borderId="12" xfId="0" applyFont="1" applyBorder="1" applyAlignment="1" applyProtection="1">
      <alignment vertical="center"/>
      <protection locked="0"/>
    </xf>
    <xf numFmtId="0" fontId="2" fillId="0" borderId="37" xfId="0" applyFont="1" applyBorder="1" applyAlignment="1" applyProtection="1">
      <alignment horizontal="distributed" vertical="center"/>
      <protection locked="0"/>
    </xf>
    <xf numFmtId="0" fontId="2" fillId="0" borderId="6" xfId="0" applyFont="1" applyBorder="1" applyAlignment="1" applyProtection="1">
      <alignment horizontal="distributed" vertical="center"/>
      <protection locked="0"/>
    </xf>
    <xf numFmtId="0" fontId="2" fillId="0" borderId="6" xfId="0" applyFont="1" applyBorder="1" applyAlignment="1" applyProtection="1">
      <alignment vertical="center"/>
      <protection hidden="1"/>
    </xf>
    <xf numFmtId="0" fontId="2" fillId="0" borderId="10" xfId="0" applyFont="1" applyBorder="1" applyAlignment="1" applyProtection="1">
      <alignment vertical="center"/>
      <protection hidden="1"/>
    </xf>
    <xf numFmtId="0" fontId="2" fillId="0" borderId="5" xfId="0" applyFont="1" applyBorder="1" applyAlignment="1" applyProtection="1">
      <alignment horizontal="distributed" vertical="center"/>
      <protection hidden="1"/>
    </xf>
    <xf numFmtId="0" fontId="2" fillId="0" borderId="1" xfId="0" applyFont="1" applyBorder="1" applyAlignment="1" applyProtection="1">
      <alignment horizontal="distributed" vertical="center"/>
      <protection hidden="1"/>
    </xf>
    <xf numFmtId="0" fontId="2" fillId="0" borderId="0" xfId="0" applyFont="1" applyBorder="1" applyAlignment="1" applyProtection="1">
      <alignment horizontal="center" vertical="center"/>
      <protection hidden="1"/>
    </xf>
    <xf numFmtId="0" fontId="2" fillId="0" borderId="48" xfId="0" applyFont="1" applyBorder="1" applyAlignment="1" applyProtection="1">
      <alignment horizontal="center" vertical="center"/>
      <protection hidden="1"/>
    </xf>
    <xf numFmtId="0" fontId="2" fillId="0" borderId="22" xfId="0" applyFont="1" applyBorder="1" applyAlignment="1" applyProtection="1">
      <alignment vertical="center"/>
      <protection hidden="1"/>
    </xf>
    <xf numFmtId="0" fontId="2" fillId="0" borderId="0" xfId="0" applyFont="1" applyBorder="1" applyAlignment="1" applyProtection="1">
      <alignment vertical="center"/>
      <protection hidden="1"/>
    </xf>
    <xf numFmtId="0" fontId="2" fillId="0" borderId="10" xfId="0" applyFont="1" applyBorder="1" applyAlignment="1" applyProtection="1">
      <alignment horizontal="distributed" vertical="center"/>
      <protection hidden="1"/>
    </xf>
    <xf numFmtId="177" fontId="2" fillId="0" borderId="47" xfId="0" applyNumberFormat="1" applyFont="1" applyBorder="1" applyAlignment="1" applyProtection="1">
      <alignment horizontal="center" vertical="center"/>
      <protection hidden="1"/>
    </xf>
    <xf numFmtId="177" fontId="13" fillId="0" borderId="24" xfId="0" applyNumberFormat="1" applyFont="1" applyBorder="1" applyAlignment="1" applyProtection="1">
      <alignment horizontal="center" vertical="center"/>
      <protection locked="0"/>
    </xf>
    <xf numFmtId="177" fontId="13" fillId="0" borderId="8" xfId="0" applyNumberFormat="1" applyFont="1" applyBorder="1" applyAlignment="1" applyProtection="1">
      <alignment horizontal="center" vertical="center"/>
      <protection locked="0"/>
    </xf>
    <xf numFmtId="177" fontId="13" fillId="0" borderId="40" xfId="0" applyNumberFormat="1" applyFont="1" applyBorder="1" applyAlignment="1" applyProtection="1">
      <alignment horizontal="center" vertical="center"/>
      <protection locked="0"/>
    </xf>
    <xf numFmtId="177" fontId="13" fillId="0" borderId="8" xfId="0" applyNumberFormat="1" applyFont="1" applyBorder="1" applyAlignment="1" applyProtection="1">
      <alignment horizontal="center" vertical="center"/>
      <protection hidden="1"/>
    </xf>
    <xf numFmtId="177" fontId="13" fillId="0" borderId="22" xfId="0" applyNumberFormat="1" applyFont="1" applyBorder="1" applyAlignment="1" applyProtection="1">
      <alignment horizontal="center" vertical="center"/>
      <protection locked="0"/>
    </xf>
    <xf numFmtId="177" fontId="13" fillId="0" borderId="48" xfId="0" applyNumberFormat="1" applyFont="1" applyBorder="1" applyAlignment="1" applyProtection="1">
      <alignment horizontal="center" vertical="center"/>
      <protection hidden="1"/>
    </xf>
    <xf numFmtId="177" fontId="13" fillId="0" borderId="34" xfId="0" applyNumberFormat="1" applyFont="1" applyBorder="1" applyAlignment="1" applyProtection="1">
      <alignment horizontal="center" vertical="center"/>
      <protection locked="0"/>
    </xf>
    <xf numFmtId="0" fontId="2" fillId="0" borderId="22" xfId="0" applyFont="1" applyBorder="1" applyAlignment="1" applyProtection="1">
      <alignment horizontal="center" vertical="center" wrapText="1"/>
      <protection hidden="1"/>
    </xf>
    <xf numFmtId="0" fontId="2" fillId="0" borderId="48"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0" fontId="2" fillId="0" borderId="22" xfId="0" applyFont="1" applyBorder="1" applyAlignment="1" applyProtection="1">
      <alignment vertical="center" wrapText="1"/>
      <protection hidden="1"/>
    </xf>
    <xf numFmtId="0" fontId="2" fillId="0" borderId="0" xfId="0" applyFont="1" applyBorder="1" applyAlignment="1" applyProtection="1">
      <alignment vertical="center" wrapText="1"/>
      <protection hidden="1"/>
    </xf>
    <xf numFmtId="0" fontId="2" fillId="0" borderId="12" xfId="0" applyFont="1" applyBorder="1" applyAlignment="1" applyProtection="1">
      <alignment horizontal="distributed" vertical="center"/>
      <protection hidden="1"/>
    </xf>
    <xf numFmtId="0" fontId="4" fillId="0" borderId="22" xfId="0" applyFont="1" applyBorder="1" applyAlignment="1" applyProtection="1">
      <alignment vertical="center"/>
      <protection hidden="1"/>
    </xf>
    <xf numFmtId="0" fontId="4" fillId="0" borderId="0" xfId="0" applyFont="1" applyBorder="1" applyAlignment="1" applyProtection="1">
      <alignment vertical="center"/>
      <protection hidden="1"/>
    </xf>
    <xf numFmtId="0" fontId="2" fillId="0" borderId="12" xfId="0" applyFont="1" applyBorder="1" applyAlignment="1" applyProtection="1">
      <alignment horizontal="center" vertical="center"/>
      <protection hidden="1"/>
    </xf>
    <xf numFmtId="0" fontId="2" fillId="0" borderId="0" xfId="0" applyFont="1" applyBorder="1" applyAlignment="1" applyProtection="1">
      <alignment horizontal="center" vertical="center" shrinkToFit="1"/>
      <protection locked="0"/>
    </xf>
    <xf numFmtId="177" fontId="13" fillId="0" borderId="8" xfId="0" applyNumberFormat="1" applyFont="1" applyBorder="1" applyAlignment="1" applyProtection="1">
      <alignment vertical="center"/>
      <protection hidden="1"/>
    </xf>
    <xf numFmtId="177" fontId="13" fillId="0" borderId="40" xfId="0" applyNumberFormat="1" applyFont="1" applyBorder="1" applyAlignment="1" applyProtection="1">
      <alignment vertical="center"/>
      <protection hidden="1"/>
    </xf>
    <xf numFmtId="0" fontId="2" fillId="0" borderId="1" xfId="0" applyFont="1" applyBorder="1" applyAlignment="1" applyProtection="1">
      <alignment horizontal="center" vertical="center" shrinkToFit="1"/>
      <protection hidden="1"/>
    </xf>
    <xf numFmtId="0" fontId="2" fillId="0" borderId="10" xfId="0" applyFont="1" applyBorder="1" applyAlignment="1" applyProtection="1">
      <alignment horizontal="center" vertical="center" shrinkToFit="1"/>
      <protection locked="0"/>
    </xf>
    <xf numFmtId="49" fontId="6" fillId="0" borderId="0" xfId="0" applyNumberFormat="1" applyFont="1" applyAlignment="1" applyProtection="1">
      <alignment horizontal="center" vertical="center"/>
      <protection locked="0"/>
    </xf>
    <xf numFmtId="49" fontId="6" fillId="0" borderId="1" xfId="0" applyNumberFormat="1" applyFont="1" applyBorder="1" applyAlignment="1" applyProtection="1">
      <alignment horizontal="center" vertical="center"/>
      <protection locked="0"/>
    </xf>
    <xf numFmtId="0" fontId="6" fillId="0" borderId="0" xfId="0" applyFont="1" applyAlignment="1" applyProtection="1">
      <alignment vertical="center"/>
      <protection hidden="1"/>
    </xf>
    <xf numFmtId="0" fontId="6" fillId="0" borderId="1" xfId="0" applyFont="1" applyBorder="1" applyAlignment="1" applyProtection="1">
      <alignment vertical="center"/>
      <protection hidden="1"/>
    </xf>
    <xf numFmtId="0" fontId="2" fillId="0" borderId="36" xfId="0" applyFont="1" applyBorder="1" applyAlignment="1" applyProtection="1">
      <alignment horizontal="center" vertical="center"/>
      <protection hidden="1"/>
    </xf>
    <xf numFmtId="0" fontId="2" fillId="0" borderId="19" xfId="0" applyFont="1" applyBorder="1" applyAlignment="1" applyProtection="1">
      <alignment horizontal="center" vertical="center"/>
      <protection hidden="1"/>
    </xf>
    <xf numFmtId="0" fontId="2" fillId="0" borderId="0" xfId="0" applyFont="1" applyBorder="1" applyAlignment="1" applyProtection="1">
      <alignment horizontal="distributed" vertical="center"/>
      <protection hidden="1"/>
    </xf>
    <xf numFmtId="0" fontId="2" fillId="0" borderId="5" xfId="0" applyFont="1" applyBorder="1" applyAlignment="1" applyProtection="1">
      <alignment horizontal="center" vertical="center"/>
      <protection hidden="1"/>
    </xf>
    <xf numFmtId="0" fontId="2" fillId="0" borderId="22" xfId="0" applyFont="1" applyBorder="1" applyAlignment="1" applyProtection="1">
      <alignment horizontal="distributed" vertical="center"/>
      <protection hidden="1"/>
    </xf>
    <xf numFmtId="0" fontId="8" fillId="0" borderId="0" xfId="0" applyFont="1" applyBorder="1" applyAlignment="1" applyProtection="1">
      <alignment horizontal="center" vertical="center" shrinkToFit="1"/>
      <protection hidden="1"/>
    </xf>
    <xf numFmtId="0" fontId="8" fillId="0" borderId="1" xfId="0" applyFont="1" applyBorder="1" applyAlignment="1" applyProtection="1">
      <alignment horizontal="center" vertical="center" shrinkToFit="1"/>
      <protection hidden="1"/>
    </xf>
    <xf numFmtId="0" fontId="7" fillId="0" borderId="11" xfId="0" applyFont="1" applyBorder="1" applyAlignment="1" applyProtection="1">
      <alignment horizontal="center" vertical="center" wrapText="1"/>
      <protection hidden="1"/>
    </xf>
    <xf numFmtId="0" fontId="7" fillId="0" borderId="12" xfId="0" applyFont="1" applyBorder="1" applyAlignment="1" applyProtection="1">
      <alignment horizontal="center" vertical="center" wrapText="1"/>
      <protection hidden="1"/>
    </xf>
    <xf numFmtId="0" fontId="7" fillId="0" borderId="21" xfId="0" applyFont="1" applyBorder="1" applyAlignment="1" applyProtection="1">
      <alignment horizontal="center" vertical="center" wrapText="1"/>
      <protection hidden="1"/>
    </xf>
    <xf numFmtId="0" fontId="7" fillId="0" borderId="48" xfId="0" applyFont="1" applyBorder="1" applyAlignment="1" applyProtection="1">
      <alignment horizontal="center" vertical="center" wrapText="1"/>
      <protection hidden="1"/>
    </xf>
    <xf numFmtId="0" fontId="7" fillId="0" borderId="19" xfId="0" applyFont="1" applyBorder="1" applyAlignment="1" applyProtection="1">
      <alignment horizontal="center" vertical="center" wrapText="1"/>
      <protection hidden="1"/>
    </xf>
    <xf numFmtId="0" fontId="2" fillId="0" borderId="9" xfId="0" applyFont="1" applyBorder="1" applyAlignment="1" applyProtection="1">
      <alignment horizontal="center" vertical="center" wrapText="1"/>
      <protection hidden="1"/>
    </xf>
    <xf numFmtId="0" fontId="2" fillId="0" borderId="36" xfId="0" applyFont="1" applyBorder="1" applyAlignment="1" applyProtection="1">
      <alignment horizontal="center" vertical="center" wrapText="1"/>
      <protection hidden="1"/>
    </xf>
    <xf numFmtId="0" fontId="2" fillId="0" borderId="11" xfId="0" applyFont="1" applyBorder="1" applyAlignment="1" applyProtection="1">
      <alignment horizontal="center" vertical="center"/>
      <protection hidden="1"/>
    </xf>
    <xf numFmtId="0" fontId="2" fillId="0" borderId="34" xfId="0" applyFont="1" applyBorder="1" applyAlignment="1" applyProtection="1">
      <alignment horizontal="center" vertical="center"/>
      <protection hidden="1"/>
    </xf>
    <xf numFmtId="0" fontId="2" fillId="0" borderId="29" xfId="0" applyFont="1" applyBorder="1" applyAlignment="1" applyProtection="1">
      <alignment horizontal="center" vertical="center"/>
      <protection hidden="1"/>
    </xf>
    <xf numFmtId="0" fontId="2" fillId="0" borderId="0" xfId="0" applyFont="1" applyBorder="1" applyAlignment="1" applyProtection="1">
      <alignment vertical="center"/>
      <protection locked="0"/>
    </xf>
    <xf numFmtId="177" fontId="10" fillId="0" borderId="0" xfId="0" applyNumberFormat="1" applyFont="1" applyBorder="1" applyAlignment="1" applyProtection="1">
      <alignment/>
      <protection hidden="1"/>
    </xf>
    <xf numFmtId="183" fontId="18" fillId="0" borderId="12" xfId="0" applyNumberFormat="1" applyFont="1" applyBorder="1" applyAlignment="1" applyProtection="1">
      <alignment/>
      <protection hidden="1"/>
    </xf>
    <xf numFmtId="183" fontId="18" fillId="0" borderId="37" xfId="0" applyNumberFormat="1" applyFont="1" applyBorder="1" applyAlignment="1" applyProtection="1">
      <alignment/>
      <protection hidden="1"/>
    </xf>
    <xf numFmtId="0" fontId="2" fillId="0" borderId="32" xfId="0" applyFont="1" applyBorder="1" applyAlignment="1" applyProtection="1">
      <alignment horizontal="center" vertical="center"/>
      <protection hidden="1"/>
    </xf>
    <xf numFmtId="177" fontId="2" fillId="0" borderId="0" xfId="0" applyNumberFormat="1" applyFont="1" applyBorder="1" applyAlignment="1" applyProtection="1">
      <alignment/>
      <protection hidden="1"/>
    </xf>
    <xf numFmtId="177" fontId="18" fillId="3" borderId="1" xfId="0" applyNumberFormat="1" applyFont="1" applyFill="1" applyBorder="1" applyAlignment="1" applyProtection="1">
      <alignment/>
      <protection locked="0"/>
    </xf>
    <xf numFmtId="177" fontId="21" fillId="3" borderId="0" xfId="0" applyNumberFormat="1" applyFont="1" applyFill="1" applyBorder="1" applyAlignment="1" applyProtection="1">
      <alignment horizontal="center" vertical="center" shrinkToFit="1"/>
      <protection locked="0"/>
    </xf>
    <xf numFmtId="177" fontId="18" fillId="0" borderId="1" xfId="0" applyNumberFormat="1" applyFont="1" applyFill="1" applyBorder="1" applyAlignment="1" applyProtection="1">
      <alignment/>
      <protection hidden="1"/>
    </xf>
    <xf numFmtId="0" fontId="2" fillId="0" borderId="30" xfId="0" applyFont="1" applyBorder="1" applyAlignment="1" applyProtection="1">
      <alignment horizontal="center" vertical="center"/>
      <protection hidden="1"/>
    </xf>
    <xf numFmtId="177" fontId="2" fillId="0" borderId="0" xfId="0" applyNumberFormat="1" applyFont="1" applyBorder="1" applyAlignment="1" applyProtection="1">
      <alignment horizontal="center" vertical="center"/>
      <protection hidden="1"/>
    </xf>
    <xf numFmtId="177" fontId="2" fillId="0" borderId="1" xfId="0" applyNumberFormat="1" applyFont="1" applyBorder="1" applyAlignment="1" applyProtection="1">
      <alignment horizontal="center" vertical="center"/>
      <protection hidden="1"/>
    </xf>
    <xf numFmtId="177" fontId="2" fillId="0" borderId="12" xfId="0" applyNumberFormat="1" applyFont="1" applyBorder="1" applyAlignment="1" applyProtection="1">
      <alignment horizontal="center" vertical="center"/>
      <protection hidden="1"/>
    </xf>
    <xf numFmtId="177" fontId="18" fillId="0" borderId="1" xfId="0" applyNumberFormat="1" applyFont="1" applyBorder="1" applyAlignment="1" applyProtection="1">
      <alignment vertical="center"/>
      <protection hidden="1"/>
    </xf>
    <xf numFmtId="0" fontId="20" fillId="0" borderId="0" xfId="0" applyFont="1" applyBorder="1" applyAlignment="1" applyProtection="1">
      <alignment horizontal="center"/>
      <protection hidden="1"/>
    </xf>
    <xf numFmtId="0" fontId="8" fillId="0" borderId="0" xfId="0" applyFont="1" applyBorder="1" applyAlignment="1" applyProtection="1">
      <alignment horizontal="distributed" vertical="center" wrapText="1"/>
      <protection hidden="1"/>
    </xf>
    <xf numFmtId="0" fontId="8" fillId="0" borderId="0" xfId="0" applyFont="1" applyBorder="1" applyAlignment="1" applyProtection="1">
      <alignment horizontal="distributed" vertical="center"/>
      <protection hidden="1"/>
    </xf>
    <xf numFmtId="0" fontId="8" fillId="0" borderId="1" xfId="0" applyFont="1" applyBorder="1" applyAlignment="1" applyProtection="1">
      <alignment horizontal="distributed" vertical="center"/>
      <protection hidden="1"/>
    </xf>
    <xf numFmtId="177" fontId="2" fillId="0" borderId="0" xfId="0" applyNumberFormat="1" applyFont="1" applyBorder="1" applyAlignment="1" applyProtection="1">
      <alignment horizontal="left"/>
      <protection hidden="1"/>
    </xf>
    <xf numFmtId="0" fontId="2" fillId="0" borderId="9" xfId="0" applyFont="1" applyBorder="1" applyAlignment="1" applyProtection="1">
      <alignment horizontal="center" vertical="center"/>
      <protection hidden="1"/>
    </xf>
    <xf numFmtId="177" fontId="10" fillId="0" borderId="0" xfId="0" applyNumberFormat="1" applyFont="1" applyBorder="1" applyAlignment="1" applyProtection="1">
      <alignment horizontal="center"/>
      <protection hidden="1"/>
    </xf>
    <xf numFmtId="177" fontId="2" fillId="0" borderId="0" xfId="0" applyNumberFormat="1" applyFont="1" applyBorder="1" applyAlignment="1" applyProtection="1">
      <alignment horizontal="right"/>
      <protection hidden="1"/>
    </xf>
    <xf numFmtId="177" fontId="18" fillId="3" borderId="10" xfId="0" applyNumberFormat="1" applyFont="1" applyFill="1" applyBorder="1" applyAlignment="1" applyProtection="1">
      <alignment/>
      <protection locked="0"/>
    </xf>
    <xf numFmtId="177" fontId="18" fillId="3" borderId="0" xfId="0" applyNumberFormat="1" applyFont="1" applyFill="1" applyBorder="1" applyAlignment="1" applyProtection="1">
      <alignment/>
      <protection locked="0"/>
    </xf>
    <xf numFmtId="177" fontId="19" fillId="3" borderId="23" xfId="0" applyNumberFormat="1" applyFont="1" applyFill="1" applyBorder="1" applyAlignment="1" applyProtection="1">
      <alignment/>
      <protection locked="0"/>
    </xf>
    <xf numFmtId="177" fontId="2" fillId="0" borderId="41" xfId="0" applyNumberFormat="1" applyFont="1" applyBorder="1" applyAlignment="1" applyProtection="1">
      <alignment horizontal="left" vertical="center"/>
      <protection hidden="1"/>
    </xf>
    <xf numFmtId="177" fontId="18" fillId="0" borderId="37" xfId="0" applyNumberFormat="1" applyFont="1" applyBorder="1" applyAlignment="1" applyProtection="1">
      <alignment/>
      <protection hidden="1"/>
    </xf>
    <xf numFmtId="177" fontId="18" fillId="3" borderId="37" xfId="0" applyNumberFormat="1" applyFont="1" applyFill="1" applyBorder="1" applyAlignment="1" applyProtection="1">
      <alignment/>
      <protection locked="0"/>
    </xf>
    <xf numFmtId="183" fontId="18" fillId="3" borderId="12" xfId="0" applyNumberFormat="1" applyFont="1" applyFill="1" applyBorder="1" applyAlignment="1" applyProtection="1">
      <alignment/>
      <protection locked="0"/>
    </xf>
    <xf numFmtId="183" fontId="18" fillId="3" borderId="1" xfId="0" applyNumberFormat="1" applyFont="1" applyFill="1" applyBorder="1" applyAlignment="1" applyProtection="1">
      <alignment/>
      <protection locked="0"/>
    </xf>
    <xf numFmtId="0" fontId="5" fillId="0" borderId="31" xfId="0" applyNumberFormat="1" applyFont="1" applyBorder="1" applyAlignment="1" applyProtection="1">
      <alignment vertical="center" wrapText="1"/>
      <protection hidden="1"/>
    </xf>
    <xf numFmtId="0" fontId="5" fillId="0" borderId="47" xfId="0" applyNumberFormat="1" applyFont="1" applyBorder="1" applyAlignment="1" applyProtection="1">
      <alignment vertical="center" wrapText="1"/>
      <protection hidden="1"/>
    </xf>
    <xf numFmtId="177" fontId="5" fillId="0" borderId="47" xfId="0" applyNumberFormat="1" applyFont="1" applyBorder="1" applyAlignment="1" applyProtection="1">
      <alignment vertical="center" wrapText="1"/>
      <protection hidden="1"/>
    </xf>
    <xf numFmtId="177" fontId="5" fillId="0" borderId="28" xfId="0" applyNumberFormat="1" applyFont="1" applyBorder="1" applyAlignment="1" applyProtection="1">
      <alignment vertical="center" wrapText="1"/>
      <protection hidden="1"/>
    </xf>
    <xf numFmtId="177" fontId="13" fillId="3" borderId="0" xfId="0" applyNumberFormat="1" applyFont="1" applyFill="1" applyBorder="1" applyAlignment="1" applyProtection="1">
      <alignment/>
      <protection locked="0"/>
    </xf>
    <xf numFmtId="177" fontId="21" fillId="3" borderId="0" xfId="0" applyNumberFormat="1" applyFont="1" applyFill="1" applyBorder="1" applyAlignment="1" applyProtection="1">
      <alignment horizontal="center" shrinkToFit="1"/>
      <protection locked="0"/>
    </xf>
    <xf numFmtId="177" fontId="8" fillId="0" borderId="20" xfId="0" applyNumberFormat="1" applyFont="1" applyBorder="1" applyAlignment="1" applyProtection="1">
      <alignment vertical="center"/>
      <protection locked="0"/>
    </xf>
    <xf numFmtId="177" fontId="8" fillId="0" borderId="10" xfId="0" applyNumberFormat="1" applyFont="1" applyBorder="1" applyAlignment="1" applyProtection="1">
      <alignment vertical="center"/>
      <protection locked="0"/>
    </xf>
    <xf numFmtId="177" fontId="8" fillId="0" borderId="46" xfId="0" applyNumberFormat="1" applyFont="1" applyBorder="1" applyAlignment="1" applyProtection="1">
      <alignment vertical="center"/>
      <protection locked="0"/>
    </xf>
    <xf numFmtId="177" fontId="8" fillId="0" borderId="12" xfId="0" applyNumberFormat="1" applyFont="1" applyBorder="1" applyAlignment="1" applyProtection="1">
      <alignment vertical="center"/>
      <protection locked="0"/>
    </xf>
    <xf numFmtId="177" fontId="8" fillId="0" borderId="7" xfId="0" applyNumberFormat="1" applyFont="1" applyBorder="1" applyAlignment="1" applyProtection="1">
      <alignment vertical="center"/>
      <protection locked="0"/>
    </xf>
    <xf numFmtId="177" fontId="8" fillId="0" borderId="0" xfId="0" applyNumberFormat="1" applyFont="1" applyBorder="1" applyAlignment="1" applyProtection="1">
      <alignment vertical="center"/>
      <protection locked="0"/>
    </xf>
    <xf numFmtId="177" fontId="8" fillId="0" borderId="73" xfId="0" applyNumberFormat="1" applyFont="1" applyBorder="1" applyAlignment="1" applyProtection="1">
      <alignment vertical="center"/>
      <protection hidden="1"/>
    </xf>
    <xf numFmtId="177" fontId="8" fillId="0" borderId="1" xfId="0" applyNumberFormat="1" applyFont="1" applyBorder="1" applyAlignment="1" applyProtection="1">
      <alignment vertical="center"/>
      <protection hidden="1"/>
    </xf>
    <xf numFmtId="177" fontId="8" fillId="0" borderId="73" xfId="0" applyNumberFormat="1" applyFont="1" applyBorder="1" applyAlignment="1" applyProtection="1">
      <alignment vertical="center"/>
      <protection locked="0"/>
    </xf>
    <xf numFmtId="177" fontId="8" fillId="0" borderId="1" xfId="0" applyNumberFormat="1" applyFont="1" applyBorder="1" applyAlignment="1" applyProtection="1">
      <alignment vertical="center"/>
      <protection locked="0"/>
    </xf>
    <xf numFmtId="0" fontId="32" fillId="0" borderId="7" xfId="0" applyFont="1" applyBorder="1" applyAlignment="1" applyProtection="1">
      <alignment horizontal="center" vertical="center"/>
      <protection hidden="1"/>
    </xf>
    <xf numFmtId="0" fontId="32" fillId="0" borderId="62" xfId="0" applyFont="1" applyBorder="1" applyAlignment="1" applyProtection="1">
      <alignment horizontal="center" vertical="center"/>
      <protection hidden="1"/>
    </xf>
    <xf numFmtId="0" fontId="32" fillId="0" borderId="22" xfId="0" applyFont="1" applyBorder="1" applyAlignment="1" applyProtection="1">
      <alignment horizontal="distributed" vertical="center"/>
      <protection hidden="1"/>
    </xf>
    <xf numFmtId="0" fontId="32" fillId="0" borderId="0" xfId="0" applyFont="1" applyBorder="1" applyAlignment="1" applyProtection="1">
      <alignment horizontal="distributed" vertical="center"/>
      <protection hidden="1"/>
    </xf>
    <xf numFmtId="0" fontId="32" fillId="0" borderId="48" xfId="0" applyFont="1" applyBorder="1" applyAlignment="1" applyProtection="1">
      <alignment horizontal="distributed" vertical="center"/>
      <protection hidden="1"/>
    </xf>
    <xf numFmtId="0" fontId="32" fillId="0" borderId="52" xfId="0" applyFont="1" applyBorder="1" applyAlignment="1">
      <alignment horizontal="center" vertical="center" wrapText="1"/>
    </xf>
    <xf numFmtId="0" fontId="32" fillId="0" borderId="53" xfId="0" applyFont="1" applyBorder="1" applyAlignment="1">
      <alignment horizontal="center" vertical="center"/>
    </xf>
    <xf numFmtId="0" fontId="32" fillId="0" borderId="77" xfId="0" applyFont="1" applyBorder="1" applyAlignment="1">
      <alignment horizontal="center" vertical="center"/>
    </xf>
    <xf numFmtId="0" fontId="32" fillId="0" borderId="7" xfId="0" applyFont="1" applyBorder="1" applyAlignment="1">
      <alignment horizontal="center" vertical="center"/>
    </xf>
    <xf numFmtId="0" fontId="32" fillId="0" borderId="0" xfId="0" applyFont="1" applyBorder="1" applyAlignment="1">
      <alignment horizontal="center" vertical="center"/>
    </xf>
    <xf numFmtId="0" fontId="32" fillId="0" borderId="55" xfId="0" applyFont="1" applyBorder="1" applyAlignment="1">
      <alignment horizontal="distributed" vertical="center"/>
    </xf>
    <xf numFmtId="0" fontId="32" fillId="0" borderId="41" xfId="0" applyFont="1" applyBorder="1" applyAlignment="1">
      <alignment horizontal="distributed" vertical="center"/>
    </xf>
    <xf numFmtId="0" fontId="32" fillId="0" borderId="9" xfId="0" applyFont="1" applyBorder="1" applyAlignment="1">
      <alignment horizontal="distributed" vertical="center"/>
    </xf>
    <xf numFmtId="0" fontId="32" fillId="0" borderId="10" xfId="0" applyFont="1" applyBorder="1" applyAlignment="1">
      <alignment horizontal="distributed" vertical="center"/>
    </xf>
    <xf numFmtId="0" fontId="32" fillId="0" borderId="78" xfId="0" applyFont="1" applyBorder="1" applyAlignment="1">
      <alignment horizontal="distributed" vertical="center"/>
    </xf>
    <xf numFmtId="0" fontId="32" fillId="0" borderId="69" xfId="0" applyFont="1" applyBorder="1" applyAlignment="1">
      <alignment horizontal="distributed" vertical="center"/>
    </xf>
    <xf numFmtId="0" fontId="32" fillId="0" borderId="5" xfId="0" applyFont="1" applyBorder="1" applyAlignment="1">
      <alignment horizontal="distributed" vertical="center"/>
    </xf>
    <xf numFmtId="0" fontId="32" fillId="0" borderId="1" xfId="0" applyFont="1" applyBorder="1" applyAlignment="1">
      <alignment horizontal="distributed" vertical="center"/>
    </xf>
    <xf numFmtId="0" fontId="32" fillId="0" borderId="11" xfId="0" applyFont="1" applyBorder="1" applyAlignment="1">
      <alignment horizontal="distributed" vertical="center"/>
    </xf>
    <xf numFmtId="0" fontId="32" fillId="0" borderId="12" xfId="0" applyFont="1" applyBorder="1" applyAlignment="1">
      <alignment horizontal="distributed" vertical="center"/>
    </xf>
    <xf numFmtId="0" fontId="32" fillId="0" borderId="22" xfId="0" applyFont="1" applyBorder="1" applyAlignment="1">
      <alignment horizontal="center" vertical="center"/>
    </xf>
    <xf numFmtId="0" fontId="32" fillId="0" borderId="48"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171450</xdr:colOff>
      <xdr:row>4</xdr:row>
      <xdr:rowOff>57150</xdr:rowOff>
    </xdr:from>
    <xdr:to>
      <xdr:col>29</xdr:col>
      <xdr:colOff>38100</xdr:colOff>
      <xdr:row>6</xdr:row>
      <xdr:rowOff>133350</xdr:rowOff>
    </xdr:to>
    <xdr:sp>
      <xdr:nvSpPr>
        <xdr:cNvPr id="1" name="AutoShape 3"/>
        <xdr:cNvSpPr>
          <a:spLocks/>
        </xdr:cNvSpPr>
      </xdr:nvSpPr>
      <xdr:spPr>
        <a:xfrm>
          <a:off x="9906000" y="647700"/>
          <a:ext cx="57150" cy="4572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161925</xdr:colOff>
      <xdr:row>13</xdr:row>
      <xdr:rowOff>57150</xdr:rowOff>
    </xdr:from>
    <xdr:to>
      <xdr:col>29</xdr:col>
      <xdr:colOff>47625</xdr:colOff>
      <xdr:row>14</xdr:row>
      <xdr:rowOff>142875</xdr:rowOff>
    </xdr:to>
    <xdr:sp>
      <xdr:nvSpPr>
        <xdr:cNvPr id="2" name="AutoShape 8"/>
        <xdr:cNvSpPr>
          <a:spLocks/>
        </xdr:cNvSpPr>
      </xdr:nvSpPr>
      <xdr:spPr>
        <a:xfrm>
          <a:off x="9896475" y="2362200"/>
          <a:ext cx="76200" cy="276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161925</xdr:colOff>
      <xdr:row>23</xdr:row>
      <xdr:rowOff>38100</xdr:rowOff>
    </xdr:from>
    <xdr:to>
      <xdr:col>29</xdr:col>
      <xdr:colOff>47625</xdr:colOff>
      <xdr:row>34</xdr:row>
      <xdr:rowOff>57150</xdr:rowOff>
    </xdr:to>
    <xdr:sp>
      <xdr:nvSpPr>
        <xdr:cNvPr id="3" name="AutoShape 9"/>
        <xdr:cNvSpPr>
          <a:spLocks/>
        </xdr:cNvSpPr>
      </xdr:nvSpPr>
      <xdr:spPr>
        <a:xfrm>
          <a:off x="9896475" y="4248150"/>
          <a:ext cx="76200" cy="10668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2</xdr:row>
      <xdr:rowOff>57150</xdr:rowOff>
    </xdr:from>
    <xdr:to>
      <xdr:col>26</xdr:col>
      <xdr:colOff>200025</xdr:colOff>
      <xdr:row>3</xdr:row>
      <xdr:rowOff>57150</xdr:rowOff>
    </xdr:to>
    <xdr:sp>
      <xdr:nvSpPr>
        <xdr:cNvPr id="4" name="Rectangle 10"/>
        <xdr:cNvSpPr>
          <a:spLocks/>
        </xdr:cNvSpPr>
      </xdr:nvSpPr>
      <xdr:spPr>
        <a:xfrm>
          <a:off x="8229600" y="323850"/>
          <a:ext cx="190500" cy="13335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(ａ)</a:t>
          </a:r>
        </a:p>
      </xdr:txBody>
    </xdr:sp>
    <xdr:clientData/>
  </xdr:twoCellAnchor>
  <xdr:twoCellAnchor>
    <xdr:from>
      <xdr:col>28</xdr:col>
      <xdr:colOff>95250</xdr:colOff>
      <xdr:row>2</xdr:row>
      <xdr:rowOff>9525</xdr:rowOff>
    </xdr:from>
    <xdr:to>
      <xdr:col>28</xdr:col>
      <xdr:colOff>95250</xdr:colOff>
      <xdr:row>4</xdr:row>
      <xdr:rowOff>180975</xdr:rowOff>
    </xdr:to>
    <xdr:sp>
      <xdr:nvSpPr>
        <xdr:cNvPr id="5" name="Line 15"/>
        <xdr:cNvSpPr>
          <a:spLocks/>
        </xdr:cNvSpPr>
      </xdr:nvSpPr>
      <xdr:spPr>
        <a:xfrm flipV="1">
          <a:off x="9829800" y="276225"/>
          <a:ext cx="0" cy="49530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371475</xdr:colOff>
      <xdr:row>0</xdr:row>
      <xdr:rowOff>28575</xdr:rowOff>
    </xdr:from>
    <xdr:to>
      <xdr:col>18</xdr:col>
      <xdr:colOff>104775</xdr:colOff>
      <xdr:row>2</xdr:row>
      <xdr:rowOff>85725</xdr:rowOff>
    </xdr:to>
    <xdr:sp>
      <xdr:nvSpPr>
        <xdr:cNvPr id="6" name="Rectangle 17"/>
        <xdr:cNvSpPr>
          <a:spLocks/>
        </xdr:cNvSpPr>
      </xdr:nvSpPr>
      <xdr:spPr>
        <a:xfrm>
          <a:off x="1619250" y="28575"/>
          <a:ext cx="2057400" cy="323850"/>
        </a:xfrm>
        <a:prstGeom prst="rect">
          <a:avLst/>
        </a:prstGeom>
        <a:noFill/>
        <a:ln w="9525" cmpd="sng">
          <a:noFill/>
        </a:ln>
      </xdr:spPr>
      <xdr:txBody>
        <a:bodyPr vertOverflow="clip" wrap="square" anchor="ctr"/>
        <a:p>
          <a:pPr algn="ctr">
            <a:defRPr/>
          </a:pPr>
          <a:r>
            <a:rPr lang="en-US" cap="none" sz="2000" b="0" i="0" u="none" baseline="0"/>
            <a:t>月 別 集 計 表</a:t>
          </a:r>
        </a:p>
      </xdr:txBody>
    </xdr:sp>
    <xdr:clientData/>
  </xdr:twoCellAnchor>
  <xdr:twoCellAnchor>
    <xdr:from>
      <xdr:col>8</xdr:col>
      <xdr:colOff>9525</xdr:colOff>
      <xdr:row>2</xdr:row>
      <xdr:rowOff>66675</xdr:rowOff>
    </xdr:from>
    <xdr:to>
      <xdr:col>11</xdr:col>
      <xdr:colOff>9525</xdr:colOff>
      <xdr:row>2</xdr:row>
      <xdr:rowOff>66675</xdr:rowOff>
    </xdr:to>
    <xdr:sp>
      <xdr:nvSpPr>
        <xdr:cNvPr id="7" name="Line 19"/>
        <xdr:cNvSpPr>
          <a:spLocks/>
        </xdr:cNvSpPr>
      </xdr:nvSpPr>
      <xdr:spPr>
        <a:xfrm>
          <a:off x="523875" y="333375"/>
          <a:ext cx="4095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xdr:colOff>
      <xdr:row>3</xdr:row>
      <xdr:rowOff>9525</xdr:rowOff>
    </xdr:from>
    <xdr:to>
      <xdr:col>28</xdr:col>
      <xdr:colOff>0</xdr:colOff>
      <xdr:row>4</xdr:row>
      <xdr:rowOff>0</xdr:rowOff>
    </xdr:to>
    <xdr:sp>
      <xdr:nvSpPr>
        <xdr:cNvPr id="8" name="Rectangle 20"/>
        <xdr:cNvSpPr>
          <a:spLocks/>
        </xdr:cNvSpPr>
      </xdr:nvSpPr>
      <xdr:spPr>
        <a:xfrm>
          <a:off x="8915400" y="409575"/>
          <a:ext cx="819150" cy="180975"/>
        </a:xfrm>
        <a:prstGeom prst="rect">
          <a:avLst/>
        </a:prstGeom>
        <a:solidFill>
          <a:srgbClr val="FFCC00">
            <a:alpha val="75000"/>
          </a:srgbClr>
        </a:solidFill>
        <a:ln w="3175" cmpd="sng">
          <a:noFill/>
        </a:ln>
      </xdr:spPr>
      <xdr:txBody>
        <a:bodyPr vertOverflow="clip" wrap="square" anchor="ctr"/>
        <a:p>
          <a:pPr algn="ctr">
            <a:defRPr/>
          </a:pPr>
          <a:r>
            <a:rPr lang="en-US" cap="none" sz="800" b="1" i="0" u="none" baseline="0">
              <a:latin typeface="ＭＳ Ｐゴシック"/>
              <a:ea typeface="ＭＳ Ｐゴシック"/>
              <a:cs typeface="ＭＳ Ｐゴシック"/>
            </a:rPr>
            <a:t>加算・減算</a:t>
          </a:r>
        </a:p>
      </xdr:txBody>
    </xdr:sp>
    <xdr:clientData/>
  </xdr:twoCellAnchor>
  <xdr:twoCellAnchor>
    <xdr:from>
      <xdr:col>27</xdr:col>
      <xdr:colOff>19050</xdr:colOff>
      <xdr:row>2</xdr:row>
      <xdr:rowOff>57150</xdr:rowOff>
    </xdr:from>
    <xdr:to>
      <xdr:col>27</xdr:col>
      <xdr:colOff>219075</xdr:colOff>
      <xdr:row>3</xdr:row>
      <xdr:rowOff>57150</xdr:rowOff>
    </xdr:to>
    <xdr:sp>
      <xdr:nvSpPr>
        <xdr:cNvPr id="9" name="Rectangle 21"/>
        <xdr:cNvSpPr>
          <a:spLocks/>
        </xdr:cNvSpPr>
      </xdr:nvSpPr>
      <xdr:spPr>
        <a:xfrm>
          <a:off x="8924925" y="323850"/>
          <a:ext cx="200025" cy="13335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(ｂ)</a:t>
          </a:r>
        </a:p>
      </xdr:txBody>
    </xdr:sp>
    <xdr:clientData/>
  </xdr:twoCellAnchor>
  <xdr:twoCellAnchor>
    <xdr:from>
      <xdr:col>27</xdr:col>
      <xdr:colOff>66675</xdr:colOff>
      <xdr:row>3</xdr:row>
      <xdr:rowOff>142875</xdr:rowOff>
    </xdr:from>
    <xdr:to>
      <xdr:col>27</xdr:col>
      <xdr:colOff>762000</xdr:colOff>
      <xdr:row>4</xdr:row>
      <xdr:rowOff>95250</xdr:rowOff>
    </xdr:to>
    <xdr:sp>
      <xdr:nvSpPr>
        <xdr:cNvPr id="10" name="Rectangle 22"/>
        <xdr:cNvSpPr>
          <a:spLocks/>
        </xdr:cNvSpPr>
      </xdr:nvSpPr>
      <xdr:spPr>
        <a:xfrm>
          <a:off x="8972550" y="542925"/>
          <a:ext cx="695325" cy="142875"/>
        </a:xfrm>
        <a:prstGeom prst="rect">
          <a:avLst/>
        </a:prstGeom>
        <a:noFill/>
        <a:ln w="9525" cmpd="sng">
          <a:noFill/>
        </a:ln>
      </xdr:spPr>
      <xdr:txBody>
        <a:bodyPr vertOverflow="clip" wrap="square"/>
        <a:p>
          <a:pPr algn="ctr">
            <a:defRPr/>
          </a:pPr>
          <a:r>
            <a:rPr lang="en-US" cap="none" sz="600" b="0" i="0" u="none" baseline="0">
              <a:latin typeface="ＭＳ Ｐゴシック"/>
              <a:ea typeface="ＭＳ Ｐゴシック"/>
              <a:cs typeface="ＭＳ Ｐゴシック"/>
            </a:rPr>
            <a:t>(裏面を活用)</a:t>
          </a:r>
        </a:p>
      </xdr:txBody>
    </xdr:sp>
    <xdr:clientData/>
  </xdr:twoCellAnchor>
  <xdr:twoCellAnchor>
    <xdr:from>
      <xdr:col>26</xdr:col>
      <xdr:colOff>19050</xdr:colOff>
      <xdr:row>4</xdr:row>
      <xdr:rowOff>9525</xdr:rowOff>
    </xdr:from>
    <xdr:to>
      <xdr:col>27</xdr:col>
      <xdr:colOff>161925</xdr:colOff>
      <xdr:row>4</xdr:row>
      <xdr:rowOff>9525</xdr:rowOff>
    </xdr:to>
    <xdr:sp>
      <xdr:nvSpPr>
        <xdr:cNvPr id="11" name="Line 23"/>
        <xdr:cNvSpPr>
          <a:spLocks/>
        </xdr:cNvSpPr>
      </xdr:nvSpPr>
      <xdr:spPr>
        <a:xfrm>
          <a:off x="8239125" y="600075"/>
          <a:ext cx="8286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666750</xdr:colOff>
      <xdr:row>4</xdr:row>
      <xdr:rowOff>0</xdr:rowOff>
    </xdr:from>
    <xdr:to>
      <xdr:col>28</xdr:col>
      <xdr:colOff>0</xdr:colOff>
      <xdr:row>4</xdr:row>
      <xdr:rowOff>0</xdr:rowOff>
    </xdr:to>
    <xdr:sp>
      <xdr:nvSpPr>
        <xdr:cNvPr id="12" name="Line 24"/>
        <xdr:cNvSpPr>
          <a:spLocks/>
        </xdr:cNvSpPr>
      </xdr:nvSpPr>
      <xdr:spPr>
        <a:xfrm>
          <a:off x="9572625" y="590550"/>
          <a:ext cx="1619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14</xdr:row>
      <xdr:rowOff>0</xdr:rowOff>
    </xdr:from>
    <xdr:to>
      <xdr:col>27</xdr:col>
      <xdr:colOff>809625</xdr:colOff>
      <xdr:row>14</xdr:row>
      <xdr:rowOff>0</xdr:rowOff>
    </xdr:to>
    <xdr:sp>
      <xdr:nvSpPr>
        <xdr:cNvPr id="13" name="Line 25"/>
        <xdr:cNvSpPr>
          <a:spLocks/>
        </xdr:cNvSpPr>
      </xdr:nvSpPr>
      <xdr:spPr>
        <a:xfrm flipV="1">
          <a:off x="819150" y="2495550"/>
          <a:ext cx="889635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25</xdr:row>
      <xdr:rowOff>0</xdr:rowOff>
    </xdr:from>
    <xdr:to>
      <xdr:col>27</xdr:col>
      <xdr:colOff>809625</xdr:colOff>
      <xdr:row>25</xdr:row>
      <xdr:rowOff>0</xdr:rowOff>
    </xdr:to>
    <xdr:sp>
      <xdr:nvSpPr>
        <xdr:cNvPr id="14" name="Line 26"/>
        <xdr:cNvSpPr>
          <a:spLocks/>
        </xdr:cNvSpPr>
      </xdr:nvSpPr>
      <xdr:spPr>
        <a:xfrm flipV="1">
          <a:off x="942975" y="4400550"/>
          <a:ext cx="877252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27</xdr:row>
      <xdr:rowOff>0</xdr:rowOff>
    </xdr:from>
    <xdr:to>
      <xdr:col>27</xdr:col>
      <xdr:colOff>819150</xdr:colOff>
      <xdr:row>27</xdr:row>
      <xdr:rowOff>0</xdr:rowOff>
    </xdr:to>
    <xdr:sp>
      <xdr:nvSpPr>
        <xdr:cNvPr id="15" name="Line 27"/>
        <xdr:cNvSpPr>
          <a:spLocks/>
        </xdr:cNvSpPr>
      </xdr:nvSpPr>
      <xdr:spPr>
        <a:xfrm flipV="1">
          <a:off x="704850" y="4591050"/>
          <a:ext cx="902017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29</xdr:row>
      <xdr:rowOff>0</xdr:rowOff>
    </xdr:from>
    <xdr:to>
      <xdr:col>27</xdr:col>
      <xdr:colOff>819150</xdr:colOff>
      <xdr:row>29</xdr:row>
      <xdr:rowOff>0</xdr:rowOff>
    </xdr:to>
    <xdr:sp>
      <xdr:nvSpPr>
        <xdr:cNvPr id="16" name="Line 28"/>
        <xdr:cNvSpPr>
          <a:spLocks/>
        </xdr:cNvSpPr>
      </xdr:nvSpPr>
      <xdr:spPr>
        <a:xfrm flipV="1">
          <a:off x="704850" y="4781550"/>
          <a:ext cx="902017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31</xdr:row>
      <xdr:rowOff>0</xdr:rowOff>
    </xdr:from>
    <xdr:to>
      <xdr:col>27</xdr:col>
      <xdr:colOff>819150</xdr:colOff>
      <xdr:row>31</xdr:row>
      <xdr:rowOff>0</xdr:rowOff>
    </xdr:to>
    <xdr:sp>
      <xdr:nvSpPr>
        <xdr:cNvPr id="17" name="Line 29"/>
        <xdr:cNvSpPr>
          <a:spLocks/>
        </xdr:cNvSpPr>
      </xdr:nvSpPr>
      <xdr:spPr>
        <a:xfrm flipV="1">
          <a:off x="704850" y="4972050"/>
          <a:ext cx="902017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33</xdr:row>
      <xdr:rowOff>0</xdr:rowOff>
    </xdr:from>
    <xdr:to>
      <xdr:col>28</xdr:col>
      <xdr:colOff>0</xdr:colOff>
      <xdr:row>33</xdr:row>
      <xdr:rowOff>0</xdr:rowOff>
    </xdr:to>
    <xdr:sp>
      <xdr:nvSpPr>
        <xdr:cNvPr id="18" name="Line 30"/>
        <xdr:cNvSpPr>
          <a:spLocks/>
        </xdr:cNvSpPr>
      </xdr:nvSpPr>
      <xdr:spPr>
        <a:xfrm flipV="1">
          <a:off x="714375" y="5162550"/>
          <a:ext cx="902017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xdr:row>
      <xdr:rowOff>0</xdr:rowOff>
    </xdr:from>
    <xdr:to>
      <xdr:col>4</xdr:col>
      <xdr:colOff>0</xdr:colOff>
      <xdr:row>45</xdr:row>
      <xdr:rowOff>0</xdr:rowOff>
    </xdr:to>
    <xdr:sp>
      <xdr:nvSpPr>
        <xdr:cNvPr id="19" name="Line 31"/>
        <xdr:cNvSpPr>
          <a:spLocks/>
        </xdr:cNvSpPr>
      </xdr:nvSpPr>
      <xdr:spPr>
        <a:xfrm>
          <a:off x="257175" y="590550"/>
          <a:ext cx="0" cy="6667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xdr:row>
      <xdr:rowOff>0</xdr:rowOff>
    </xdr:from>
    <xdr:to>
      <xdr:col>26</xdr:col>
      <xdr:colOff>0</xdr:colOff>
      <xdr:row>13</xdr:row>
      <xdr:rowOff>0</xdr:rowOff>
    </xdr:to>
    <xdr:sp>
      <xdr:nvSpPr>
        <xdr:cNvPr id="20" name="Line 35"/>
        <xdr:cNvSpPr>
          <a:spLocks/>
        </xdr:cNvSpPr>
      </xdr:nvSpPr>
      <xdr:spPr>
        <a:xfrm>
          <a:off x="276225" y="2305050"/>
          <a:ext cx="79438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12</xdr:row>
      <xdr:rowOff>171450</xdr:rowOff>
    </xdr:from>
    <xdr:to>
      <xdr:col>26</xdr:col>
      <xdr:colOff>0</xdr:colOff>
      <xdr:row>12</xdr:row>
      <xdr:rowOff>171450</xdr:rowOff>
    </xdr:to>
    <xdr:sp>
      <xdr:nvSpPr>
        <xdr:cNvPr id="21" name="Line 36"/>
        <xdr:cNvSpPr>
          <a:spLocks/>
        </xdr:cNvSpPr>
      </xdr:nvSpPr>
      <xdr:spPr>
        <a:xfrm flipV="1">
          <a:off x="276225" y="2286000"/>
          <a:ext cx="79438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xdr:row>
      <xdr:rowOff>9525</xdr:rowOff>
    </xdr:from>
    <xdr:to>
      <xdr:col>5</xdr:col>
      <xdr:colOff>0</xdr:colOff>
      <xdr:row>6</xdr:row>
      <xdr:rowOff>180975</xdr:rowOff>
    </xdr:to>
    <xdr:sp>
      <xdr:nvSpPr>
        <xdr:cNvPr id="22" name="Line 37"/>
        <xdr:cNvSpPr>
          <a:spLocks/>
        </xdr:cNvSpPr>
      </xdr:nvSpPr>
      <xdr:spPr>
        <a:xfrm>
          <a:off x="276225" y="600075"/>
          <a:ext cx="0" cy="5524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xdr:row>
      <xdr:rowOff>9525</xdr:rowOff>
    </xdr:from>
    <xdr:to>
      <xdr:col>5</xdr:col>
      <xdr:colOff>0</xdr:colOff>
      <xdr:row>12</xdr:row>
      <xdr:rowOff>171450</xdr:rowOff>
    </xdr:to>
    <xdr:sp>
      <xdr:nvSpPr>
        <xdr:cNvPr id="23" name="Line 38"/>
        <xdr:cNvSpPr>
          <a:spLocks/>
        </xdr:cNvSpPr>
      </xdr:nvSpPr>
      <xdr:spPr>
        <a:xfrm>
          <a:off x="276225" y="1552575"/>
          <a:ext cx="0" cy="7334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xdr:row>
      <xdr:rowOff>0</xdr:rowOff>
    </xdr:from>
    <xdr:to>
      <xdr:col>5</xdr:col>
      <xdr:colOff>0</xdr:colOff>
      <xdr:row>45</xdr:row>
      <xdr:rowOff>0</xdr:rowOff>
    </xdr:to>
    <xdr:sp>
      <xdr:nvSpPr>
        <xdr:cNvPr id="24" name="Line 39"/>
        <xdr:cNvSpPr>
          <a:spLocks/>
        </xdr:cNvSpPr>
      </xdr:nvSpPr>
      <xdr:spPr>
        <a:xfrm>
          <a:off x="276225" y="2305050"/>
          <a:ext cx="0" cy="4953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xdr:row>
      <xdr:rowOff>9525</xdr:rowOff>
    </xdr:from>
    <xdr:to>
      <xdr:col>26</xdr:col>
      <xdr:colOff>0</xdr:colOff>
      <xdr:row>6</xdr:row>
      <xdr:rowOff>180975</xdr:rowOff>
    </xdr:to>
    <xdr:sp>
      <xdr:nvSpPr>
        <xdr:cNvPr id="25" name="Line 41"/>
        <xdr:cNvSpPr>
          <a:spLocks/>
        </xdr:cNvSpPr>
      </xdr:nvSpPr>
      <xdr:spPr>
        <a:xfrm>
          <a:off x="8220075" y="409575"/>
          <a:ext cx="0" cy="7429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xdr:colOff>
      <xdr:row>3</xdr:row>
      <xdr:rowOff>9525</xdr:rowOff>
    </xdr:from>
    <xdr:to>
      <xdr:col>26</xdr:col>
      <xdr:colOff>19050</xdr:colOff>
      <xdr:row>6</xdr:row>
      <xdr:rowOff>180975</xdr:rowOff>
    </xdr:to>
    <xdr:sp>
      <xdr:nvSpPr>
        <xdr:cNvPr id="26" name="Line 42"/>
        <xdr:cNvSpPr>
          <a:spLocks/>
        </xdr:cNvSpPr>
      </xdr:nvSpPr>
      <xdr:spPr>
        <a:xfrm>
          <a:off x="8239125" y="409575"/>
          <a:ext cx="0" cy="7429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xdr:row>
      <xdr:rowOff>180975</xdr:rowOff>
    </xdr:from>
    <xdr:to>
      <xdr:col>26</xdr:col>
      <xdr:colOff>0</xdr:colOff>
      <xdr:row>6</xdr:row>
      <xdr:rowOff>180975</xdr:rowOff>
    </xdr:to>
    <xdr:sp>
      <xdr:nvSpPr>
        <xdr:cNvPr id="27" name="Line 43"/>
        <xdr:cNvSpPr>
          <a:spLocks/>
        </xdr:cNvSpPr>
      </xdr:nvSpPr>
      <xdr:spPr>
        <a:xfrm flipV="1">
          <a:off x="276225" y="1152525"/>
          <a:ext cx="79438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xdr:row>
      <xdr:rowOff>9525</xdr:rowOff>
    </xdr:from>
    <xdr:to>
      <xdr:col>26</xdr:col>
      <xdr:colOff>0</xdr:colOff>
      <xdr:row>7</xdr:row>
      <xdr:rowOff>9525</xdr:rowOff>
    </xdr:to>
    <xdr:sp>
      <xdr:nvSpPr>
        <xdr:cNvPr id="28" name="Line 44"/>
        <xdr:cNvSpPr>
          <a:spLocks/>
        </xdr:cNvSpPr>
      </xdr:nvSpPr>
      <xdr:spPr>
        <a:xfrm flipV="1">
          <a:off x="276225" y="1171575"/>
          <a:ext cx="79438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8</xdr:row>
      <xdr:rowOff>180975</xdr:rowOff>
    </xdr:from>
    <xdr:to>
      <xdr:col>26</xdr:col>
      <xdr:colOff>0</xdr:colOff>
      <xdr:row>8</xdr:row>
      <xdr:rowOff>180975</xdr:rowOff>
    </xdr:to>
    <xdr:sp>
      <xdr:nvSpPr>
        <xdr:cNvPr id="29" name="Line 45"/>
        <xdr:cNvSpPr>
          <a:spLocks/>
        </xdr:cNvSpPr>
      </xdr:nvSpPr>
      <xdr:spPr>
        <a:xfrm flipV="1">
          <a:off x="276225" y="1533525"/>
          <a:ext cx="79438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xdr:row>
      <xdr:rowOff>9525</xdr:rowOff>
    </xdr:from>
    <xdr:to>
      <xdr:col>5</xdr:col>
      <xdr:colOff>0</xdr:colOff>
      <xdr:row>8</xdr:row>
      <xdr:rowOff>180975</xdr:rowOff>
    </xdr:to>
    <xdr:sp>
      <xdr:nvSpPr>
        <xdr:cNvPr id="30" name="Line 47"/>
        <xdr:cNvSpPr>
          <a:spLocks/>
        </xdr:cNvSpPr>
      </xdr:nvSpPr>
      <xdr:spPr>
        <a:xfrm>
          <a:off x="276225" y="1171575"/>
          <a:ext cx="0" cy="3619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7</xdr:row>
      <xdr:rowOff>9525</xdr:rowOff>
    </xdr:from>
    <xdr:to>
      <xdr:col>26</xdr:col>
      <xdr:colOff>0</xdr:colOff>
      <xdr:row>8</xdr:row>
      <xdr:rowOff>180975</xdr:rowOff>
    </xdr:to>
    <xdr:sp>
      <xdr:nvSpPr>
        <xdr:cNvPr id="31" name="Line 48"/>
        <xdr:cNvSpPr>
          <a:spLocks/>
        </xdr:cNvSpPr>
      </xdr:nvSpPr>
      <xdr:spPr>
        <a:xfrm>
          <a:off x="8220075" y="1171575"/>
          <a:ext cx="0" cy="3619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xdr:colOff>
      <xdr:row>7</xdr:row>
      <xdr:rowOff>9525</xdr:rowOff>
    </xdr:from>
    <xdr:to>
      <xdr:col>26</xdr:col>
      <xdr:colOff>19050</xdr:colOff>
      <xdr:row>8</xdr:row>
      <xdr:rowOff>180975</xdr:rowOff>
    </xdr:to>
    <xdr:sp>
      <xdr:nvSpPr>
        <xdr:cNvPr id="32" name="Line 49"/>
        <xdr:cNvSpPr>
          <a:spLocks/>
        </xdr:cNvSpPr>
      </xdr:nvSpPr>
      <xdr:spPr>
        <a:xfrm>
          <a:off x="8239125" y="1171575"/>
          <a:ext cx="0" cy="3619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9</xdr:row>
      <xdr:rowOff>9525</xdr:rowOff>
    </xdr:from>
    <xdr:to>
      <xdr:col>26</xdr:col>
      <xdr:colOff>0</xdr:colOff>
      <xdr:row>12</xdr:row>
      <xdr:rowOff>171450</xdr:rowOff>
    </xdr:to>
    <xdr:sp>
      <xdr:nvSpPr>
        <xdr:cNvPr id="33" name="Line 50"/>
        <xdr:cNvSpPr>
          <a:spLocks/>
        </xdr:cNvSpPr>
      </xdr:nvSpPr>
      <xdr:spPr>
        <a:xfrm>
          <a:off x="8220075" y="1552575"/>
          <a:ext cx="0" cy="7334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xdr:colOff>
      <xdr:row>9</xdr:row>
      <xdr:rowOff>9525</xdr:rowOff>
    </xdr:from>
    <xdr:to>
      <xdr:col>26</xdr:col>
      <xdr:colOff>19050</xdr:colOff>
      <xdr:row>12</xdr:row>
      <xdr:rowOff>171450</xdr:rowOff>
    </xdr:to>
    <xdr:sp>
      <xdr:nvSpPr>
        <xdr:cNvPr id="34" name="Line 51"/>
        <xdr:cNvSpPr>
          <a:spLocks/>
        </xdr:cNvSpPr>
      </xdr:nvSpPr>
      <xdr:spPr>
        <a:xfrm>
          <a:off x="8239125" y="1552575"/>
          <a:ext cx="0" cy="7334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13</xdr:row>
      <xdr:rowOff>0</xdr:rowOff>
    </xdr:from>
    <xdr:to>
      <xdr:col>26</xdr:col>
      <xdr:colOff>0</xdr:colOff>
      <xdr:row>45</xdr:row>
      <xdr:rowOff>0</xdr:rowOff>
    </xdr:to>
    <xdr:sp>
      <xdr:nvSpPr>
        <xdr:cNvPr id="35" name="Line 52"/>
        <xdr:cNvSpPr>
          <a:spLocks/>
        </xdr:cNvSpPr>
      </xdr:nvSpPr>
      <xdr:spPr>
        <a:xfrm>
          <a:off x="8220075" y="2305050"/>
          <a:ext cx="0" cy="4953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xdr:colOff>
      <xdr:row>13</xdr:row>
      <xdr:rowOff>0</xdr:rowOff>
    </xdr:from>
    <xdr:to>
      <xdr:col>26</xdr:col>
      <xdr:colOff>19050</xdr:colOff>
      <xdr:row>45</xdr:row>
      <xdr:rowOff>0</xdr:rowOff>
    </xdr:to>
    <xdr:sp>
      <xdr:nvSpPr>
        <xdr:cNvPr id="36" name="Line 53"/>
        <xdr:cNvSpPr>
          <a:spLocks/>
        </xdr:cNvSpPr>
      </xdr:nvSpPr>
      <xdr:spPr>
        <a:xfrm>
          <a:off x="8239125" y="2305050"/>
          <a:ext cx="0" cy="4953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xdr:colOff>
      <xdr:row>6</xdr:row>
      <xdr:rowOff>180975</xdr:rowOff>
    </xdr:from>
    <xdr:to>
      <xdr:col>30</xdr:col>
      <xdr:colOff>0</xdr:colOff>
      <xdr:row>6</xdr:row>
      <xdr:rowOff>180975</xdr:rowOff>
    </xdr:to>
    <xdr:sp>
      <xdr:nvSpPr>
        <xdr:cNvPr id="37" name="Line 54"/>
        <xdr:cNvSpPr>
          <a:spLocks/>
        </xdr:cNvSpPr>
      </xdr:nvSpPr>
      <xdr:spPr>
        <a:xfrm>
          <a:off x="8239125" y="1152525"/>
          <a:ext cx="26574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xdr:colOff>
      <xdr:row>7</xdr:row>
      <xdr:rowOff>9525</xdr:rowOff>
    </xdr:from>
    <xdr:to>
      <xdr:col>30</xdr:col>
      <xdr:colOff>0</xdr:colOff>
      <xdr:row>7</xdr:row>
      <xdr:rowOff>9525</xdr:rowOff>
    </xdr:to>
    <xdr:sp>
      <xdr:nvSpPr>
        <xdr:cNvPr id="38" name="Line 55"/>
        <xdr:cNvSpPr>
          <a:spLocks/>
        </xdr:cNvSpPr>
      </xdr:nvSpPr>
      <xdr:spPr>
        <a:xfrm>
          <a:off x="8239125" y="1171575"/>
          <a:ext cx="26574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xdr:colOff>
      <xdr:row>8</xdr:row>
      <xdr:rowOff>180975</xdr:rowOff>
    </xdr:from>
    <xdr:to>
      <xdr:col>30</xdr:col>
      <xdr:colOff>0</xdr:colOff>
      <xdr:row>8</xdr:row>
      <xdr:rowOff>180975</xdr:rowOff>
    </xdr:to>
    <xdr:sp>
      <xdr:nvSpPr>
        <xdr:cNvPr id="39" name="Line 56"/>
        <xdr:cNvSpPr>
          <a:spLocks/>
        </xdr:cNvSpPr>
      </xdr:nvSpPr>
      <xdr:spPr>
        <a:xfrm>
          <a:off x="8239125" y="1533525"/>
          <a:ext cx="26574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xdr:colOff>
      <xdr:row>9</xdr:row>
      <xdr:rowOff>9525</xdr:rowOff>
    </xdr:from>
    <xdr:to>
      <xdr:col>30</xdr:col>
      <xdr:colOff>0</xdr:colOff>
      <xdr:row>9</xdr:row>
      <xdr:rowOff>9525</xdr:rowOff>
    </xdr:to>
    <xdr:sp>
      <xdr:nvSpPr>
        <xdr:cNvPr id="40" name="Line 57"/>
        <xdr:cNvSpPr>
          <a:spLocks/>
        </xdr:cNvSpPr>
      </xdr:nvSpPr>
      <xdr:spPr>
        <a:xfrm>
          <a:off x="8239125" y="1552575"/>
          <a:ext cx="26574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xdr:colOff>
      <xdr:row>12</xdr:row>
      <xdr:rowOff>171450</xdr:rowOff>
    </xdr:from>
    <xdr:to>
      <xdr:col>30</xdr:col>
      <xdr:colOff>0</xdr:colOff>
      <xdr:row>12</xdr:row>
      <xdr:rowOff>171450</xdr:rowOff>
    </xdr:to>
    <xdr:sp>
      <xdr:nvSpPr>
        <xdr:cNvPr id="41" name="Line 58"/>
        <xdr:cNvSpPr>
          <a:spLocks/>
        </xdr:cNvSpPr>
      </xdr:nvSpPr>
      <xdr:spPr>
        <a:xfrm>
          <a:off x="8239125" y="2286000"/>
          <a:ext cx="26574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xdr:colOff>
      <xdr:row>13</xdr:row>
      <xdr:rowOff>0</xdr:rowOff>
    </xdr:from>
    <xdr:to>
      <xdr:col>30</xdr:col>
      <xdr:colOff>0</xdr:colOff>
      <xdr:row>13</xdr:row>
      <xdr:rowOff>0</xdr:rowOff>
    </xdr:to>
    <xdr:sp>
      <xdr:nvSpPr>
        <xdr:cNvPr id="42" name="Line 59"/>
        <xdr:cNvSpPr>
          <a:spLocks/>
        </xdr:cNvSpPr>
      </xdr:nvSpPr>
      <xdr:spPr>
        <a:xfrm>
          <a:off x="8239125" y="2305050"/>
          <a:ext cx="26574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xdr:row>
      <xdr:rowOff>9525</xdr:rowOff>
    </xdr:from>
    <xdr:to>
      <xdr:col>26</xdr:col>
      <xdr:colOff>0</xdr:colOff>
      <xdr:row>9</xdr:row>
      <xdr:rowOff>9525</xdr:rowOff>
    </xdr:to>
    <xdr:sp>
      <xdr:nvSpPr>
        <xdr:cNvPr id="43" name="Line 65"/>
        <xdr:cNvSpPr>
          <a:spLocks/>
        </xdr:cNvSpPr>
      </xdr:nvSpPr>
      <xdr:spPr>
        <a:xfrm flipV="1">
          <a:off x="276225" y="1552575"/>
          <a:ext cx="79438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323850</xdr:colOff>
      <xdr:row>7</xdr:row>
      <xdr:rowOff>66675</xdr:rowOff>
    </xdr:from>
    <xdr:to>
      <xdr:col>26</xdr:col>
      <xdr:colOff>523875</xdr:colOff>
      <xdr:row>16</xdr:row>
      <xdr:rowOff>28575</xdr:rowOff>
    </xdr:to>
    <xdr:sp>
      <xdr:nvSpPr>
        <xdr:cNvPr id="1" name="Rectangle 21"/>
        <xdr:cNvSpPr>
          <a:spLocks/>
        </xdr:cNvSpPr>
      </xdr:nvSpPr>
      <xdr:spPr>
        <a:xfrm>
          <a:off x="6086475" y="1181100"/>
          <a:ext cx="200025" cy="1724025"/>
        </a:xfrm>
        <a:prstGeom prst="rect">
          <a:avLst/>
        </a:prstGeom>
        <a:solidFill>
          <a:srgbClr val="FFCC00">
            <a:alpha val="7500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428625</xdr:colOff>
      <xdr:row>6</xdr:row>
      <xdr:rowOff>114300</xdr:rowOff>
    </xdr:from>
    <xdr:to>
      <xdr:col>26</xdr:col>
      <xdr:colOff>428625</xdr:colOff>
      <xdr:row>7</xdr:row>
      <xdr:rowOff>66675</xdr:rowOff>
    </xdr:to>
    <xdr:sp>
      <xdr:nvSpPr>
        <xdr:cNvPr id="2" name="Line 25"/>
        <xdr:cNvSpPr>
          <a:spLocks/>
        </xdr:cNvSpPr>
      </xdr:nvSpPr>
      <xdr:spPr>
        <a:xfrm>
          <a:off x="6191250" y="1038225"/>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257175</xdr:colOff>
      <xdr:row>7</xdr:row>
      <xdr:rowOff>57150</xdr:rowOff>
    </xdr:from>
    <xdr:to>
      <xdr:col>37</xdr:col>
      <xdr:colOff>66675</xdr:colOff>
      <xdr:row>7</xdr:row>
      <xdr:rowOff>152400</xdr:rowOff>
    </xdr:to>
    <xdr:sp>
      <xdr:nvSpPr>
        <xdr:cNvPr id="3" name="AutoShape 28"/>
        <xdr:cNvSpPr>
          <a:spLocks noChangeAspect="1"/>
        </xdr:cNvSpPr>
      </xdr:nvSpPr>
      <xdr:spPr>
        <a:xfrm>
          <a:off x="7829550" y="1171575"/>
          <a:ext cx="133350" cy="95250"/>
        </a:xfrm>
        <a:prstGeom prst="rightArrow">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428625</xdr:colOff>
      <xdr:row>6</xdr:row>
      <xdr:rowOff>114300</xdr:rowOff>
    </xdr:from>
    <xdr:to>
      <xdr:col>34</xdr:col>
      <xdr:colOff>247650</xdr:colOff>
      <xdr:row>6</xdr:row>
      <xdr:rowOff>114300</xdr:rowOff>
    </xdr:to>
    <xdr:sp>
      <xdr:nvSpPr>
        <xdr:cNvPr id="4" name="Line 30"/>
        <xdr:cNvSpPr>
          <a:spLocks/>
        </xdr:cNvSpPr>
      </xdr:nvSpPr>
      <xdr:spPr>
        <a:xfrm>
          <a:off x="6191250" y="1038225"/>
          <a:ext cx="1628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676275</xdr:colOff>
      <xdr:row>7</xdr:row>
      <xdr:rowOff>95250</xdr:rowOff>
    </xdr:from>
    <xdr:to>
      <xdr:col>34</xdr:col>
      <xdr:colOff>247650</xdr:colOff>
      <xdr:row>7</xdr:row>
      <xdr:rowOff>95250</xdr:rowOff>
    </xdr:to>
    <xdr:sp>
      <xdr:nvSpPr>
        <xdr:cNvPr id="5" name="Line 34"/>
        <xdr:cNvSpPr>
          <a:spLocks/>
        </xdr:cNvSpPr>
      </xdr:nvSpPr>
      <xdr:spPr>
        <a:xfrm>
          <a:off x="6438900" y="1209675"/>
          <a:ext cx="13811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7</xdr:row>
      <xdr:rowOff>104775</xdr:rowOff>
    </xdr:from>
    <xdr:to>
      <xdr:col>27</xdr:col>
      <xdr:colOff>0</xdr:colOff>
      <xdr:row>18</xdr:row>
      <xdr:rowOff>38100</xdr:rowOff>
    </xdr:to>
    <xdr:sp>
      <xdr:nvSpPr>
        <xdr:cNvPr id="6" name="Line 35"/>
        <xdr:cNvSpPr>
          <a:spLocks/>
        </xdr:cNvSpPr>
      </xdr:nvSpPr>
      <xdr:spPr>
        <a:xfrm flipH="1">
          <a:off x="6448425" y="1219200"/>
          <a:ext cx="0" cy="20764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447675</xdr:colOff>
      <xdr:row>18</xdr:row>
      <xdr:rowOff>161925</xdr:rowOff>
    </xdr:from>
    <xdr:to>
      <xdr:col>26</xdr:col>
      <xdr:colOff>647700</xdr:colOff>
      <xdr:row>25</xdr:row>
      <xdr:rowOff>28575</xdr:rowOff>
    </xdr:to>
    <xdr:sp>
      <xdr:nvSpPr>
        <xdr:cNvPr id="7" name="Rectangle 36"/>
        <xdr:cNvSpPr>
          <a:spLocks/>
        </xdr:cNvSpPr>
      </xdr:nvSpPr>
      <xdr:spPr>
        <a:xfrm>
          <a:off x="6210300" y="3419475"/>
          <a:ext cx="200025" cy="1009650"/>
        </a:xfrm>
        <a:prstGeom prst="rect">
          <a:avLst/>
        </a:prstGeom>
        <a:solidFill>
          <a:srgbClr val="FFCC00">
            <a:alpha val="76000"/>
          </a:srgbClr>
        </a:solidFill>
        <a:ln w="28575"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504825</xdr:colOff>
      <xdr:row>19</xdr:row>
      <xdr:rowOff>28575</xdr:rowOff>
    </xdr:from>
    <xdr:to>
      <xdr:col>26</xdr:col>
      <xdr:colOff>581025</xdr:colOff>
      <xdr:row>24</xdr:row>
      <xdr:rowOff>66675</xdr:rowOff>
    </xdr:to>
    <xdr:sp>
      <xdr:nvSpPr>
        <xdr:cNvPr id="8" name="AutoShape 37"/>
        <xdr:cNvSpPr>
          <a:spLocks/>
        </xdr:cNvSpPr>
      </xdr:nvSpPr>
      <xdr:spPr>
        <a:xfrm rot="5400000">
          <a:off x="6267450" y="3476625"/>
          <a:ext cx="76200" cy="895350"/>
        </a:xfrm>
        <a:prstGeom prst="rect"/>
        <a:noFill/>
      </xdr:spPr>
      <xdr:txBody>
        <a:bodyPr fromWordArt="1" wrap="none">
          <a:prstTxWarp prst="textPlain"/>
        </a:bodyPr>
        <a:p>
          <a:pPr algn="ctr"/>
          <a:r>
            <a:rPr sz="800" kern="10" spc="0">
              <a:ln w="2540" cmpd="sng">
                <a:solidFill>
                  <a:srgbClr val="000000"/>
                </a:solidFill>
                <a:headEnd type="none"/>
                <a:tailEnd type="none"/>
              </a:ln>
              <a:solidFill>
                <a:srgbClr val="000000"/>
              </a:solidFill>
              <a:latin typeface="ＭＳ 明朝"/>
              <a:cs typeface="ＭＳ 明朝"/>
            </a:rPr>
            <a:t>野菜の家事消費の算定</a:t>
          </a:r>
        </a:p>
      </xdr:txBody>
    </xdr:sp>
    <xdr:clientData/>
  </xdr:twoCellAnchor>
  <xdr:twoCellAnchor>
    <xdr:from>
      <xdr:col>26</xdr:col>
      <xdr:colOff>171450</xdr:colOff>
      <xdr:row>26</xdr:row>
      <xdr:rowOff>47625</xdr:rowOff>
    </xdr:from>
    <xdr:to>
      <xdr:col>26</xdr:col>
      <xdr:colOff>561975</xdr:colOff>
      <xdr:row>26</xdr:row>
      <xdr:rowOff>47625</xdr:rowOff>
    </xdr:to>
    <xdr:sp>
      <xdr:nvSpPr>
        <xdr:cNvPr id="9" name="Line 39"/>
        <xdr:cNvSpPr>
          <a:spLocks/>
        </xdr:cNvSpPr>
      </xdr:nvSpPr>
      <xdr:spPr>
        <a:xfrm>
          <a:off x="5934075" y="4543425"/>
          <a:ext cx="3905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552450</xdr:colOff>
      <xdr:row>25</xdr:row>
      <xdr:rowOff>38100</xdr:rowOff>
    </xdr:from>
    <xdr:to>
      <xdr:col>26</xdr:col>
      <xdr:colOff>552450</xdr:colOff>
      <xdr:row>26</xdr:row>
      <xdr:rowOff>47625</xdr:rowOff>
    </xdr:to>
    <xdr:sp>
      <xdr:nvSpPr>
        <xdr:cNvPr id="10" name="Line 41"/>
        <xdr:cNvSpPr>
          <a:spLocks/>
        </xdr:cNvSpPr>
      </xdr:nvSpPr>
      <xdr:spPr>
        <a:xfrm>
          <a:off x="6315075" y="4438650"/>
          <a:ext cx="0" cy="104775"/>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171450</xdr:colOff>
      <xdr:row>20</xdr:row>
      <xdr:rowOff>123825</xdr:rowOff>
    </xdr:from>
    <xdr:to>
      <xdr:col>26</xdr:col>
      <xdr:colOff>428625</xdr:colOff>
      <xdr:row>20</xdr:row>
      <xdr:rowOff>123825</xdr:rowOff>
    </xdr:to>
    <xdr:sp>
      <xdr:nvSpPr>
        <xdr:cNvPr id="11" name="Line 42"/>
        <xdr:cNvSpPr>
          <a:spLocks/>
        </xdr:cNvSpPr>
      </xdr:nvSpPr>
      <xdr:spPr>
        <a:xfrm>
          <a:off x="5934075" y="3762375"/>
          <a:ext cx="2571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552450</xdr:colOff>
      <xdr:row>18</xdr:row>
      <xdr:rowOff>38100</xdr:rowOff>
    </xdr:from>
    <xdr:to>
      <xdr:col>26</xdr:col>
      <xdr:colOff>552450</xdr:colOff>
      <xdr:row>18</xdr:row>
      <xdr:rowOff>152400</xdr:rowOff>
    </xdr:to>
    <xdr:sp>
      <xdr:nvSpPr>
        <xdr:cNvPr id="12" name="Line 43"/>
        <xdr:cNvSpPr>
          <a:spLocks/>
        </xdr:cNvSpPr>
      </xdr:nvSpPr>
      <xdr:spPr>
        <a:xfrm>
          <a:off x="6315075" y="3295650"/>
          <a:ext cx="0" cy="1143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552450</xdr:colOff>
      <xdr:row>18</xdr:row>
      <xdr:rowOff>38100</xdr:rowOff>
    </xdr:from>
    <xdr:to>
      <xdr:col>27</xdr:col>
      <xdr:colOff>0</xdr:colOff>
      <xdr:row>18</xdr:row>
      <xdr:rowOff>38100</xdr:rowOff>
    </xdr:to>
    <xdr:sp>
      <xdr:nvSpPr>
        <xdr:cNvPr id="13" name="Line 44"/>
        <xdr:cNvSpPr>
          <a:spLocks/>
        </xdr:cNvSpPr>
      </xdr:nvSpPr>
      <xdr:spPr>
        <a:xfrm>
          <a:off x="6315075" y="3295650"/>
          <a:ext cx="1333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419100</xdr:colOff>
      <xdr:row>16</xdr:row>
      <xdr:rowOff>38100</xdr:rowOff>
    </xdr:from>
    <xdr:to>
      <xdr:col>26</xdr:col>
      <xdr:colOff>419100</xdr:colOff>
      <xdr:row>16</xdr:row>
      <xdr:rowOff>142875</xdr:rowOff>
    </xdr:to>
    <xdr:sp>
      <xdr:nvSpPr>
        <xdr:cNvPr id="14" name="Line 47"/>
        <xdr:cNvSpPr>
          <a:spLocks/>
        </xdr:cNvSpPr>
      </xdr:nvSpPr>
      <xdr:spPr>
        <a:xfrm>
          <a:off x="6181725" y="2914650"/>
          <a:ext cx="0" cy="104775"/>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171450</xdr:colOff>
      <xdr:row>16</xdr:row>
      <xdr:rowOff>142875</xdr:rowOff>
    </xdr:from>
    <xdr:to>
      <xdr:col>26</xdr:col>
      <xdr:colOff>428625</xdr:colOff>
      <xdr:row>16</xdr:row>
      <xdr:rowOff>142875</xdr:rowOff>
    </xdr:to>
    <xdr:sp>
      <xdr:nvSpPr>
        <xdr:cNvPr id="15" name="Line 48"/>
        <xdr:cNvSpPr>
          <a:spLocks/>
        </xdr:cNvSpPr>
      </xdr:nvSpPr>
      <xdr:spPr>
        <a:xfrm>
          <a:off x="5934075" y="3019425"/>
          <a:ext cx="2571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542925</xdr:colOff>
      <xdr:row>18</xdr:row>
      <xdr:rowOff>28575</xdr:rowOff>
    </xdr:from>
    <xdr:to>
      <xdr:col>26</xdr:col>
      <xdr:colOff>542925</xdr:colOff>
      <xdr:row>18</xdr:row>
      <xdr:rowOff>152400</xdr:rowOff>
    </xdr:to>
    <xdr:sp>
      <xdr:nvSpPr>
        <xdr:cNvPr id="16" name="Line 49"/>
        <xdr:cNvSpPr>
          <a:spLocks/>
        </xdr:cNvSpPr>
      </xdr:nvSpPr>
      <xdr:spPr>
        <a:xfrm flipH="1">
          <a:off x="6305550" y="3286125"/>
          <a:ext cx="0" cy="1238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542925</xdr:colOff>
      <xdr:row>18</xdr:row>
      <xdr:rowOff>28575</xdr:rowOff>
    </xdr:from>
    <xdr:to>
      <xdr:col>26</xdr:col>
      <xdr:colOff>676275</xdr:colOff>
      <xdr:row>18</xdr:row>
      <xdr:rowOff>28575</xdr:rowOff>
    </xdr:to>
    <xdr:sp>
      <xdr:nvSpPr>
        <xdr:cNvPr id="17" name="Line 50"/>
        <xdr:cNvSpPr>
          <a:spLocks/>
        </xdr:cNvSpPr>
      </xdr:nvSpPr>
      <xdr:spPr>
        <a:xfrm>
          <a:off x="6305550" y="3286125"/>
          <a:ext cx="1333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676275</xdr:colOff>
      <xdr:row>7</xdr:row>
      <xdr:rowOff>95250</xdr:rowOff>
    </xdr:from>
    <xdr:to>
      <xdr:col>26</xdr:col>
      <xdr:colOff>676275</xdr:colOff>
      <xdr:row>18</xdr:row>
      <xdr:rowOff>28575</xdr:rowOff>
    </xdr:to>
    <xdr:sp>
      <xdr:nvSpPr>
        <xdr:cNvPr id="18" name="Line 51"/>
        <xdr:cNvSpPr>
          <a:spLocks/>
        </xdr:cNvSpPr>
      </xdr:nvSpPr>
      <xdr:spPr>
        <a:xfrm>
          <a:off x="6438900" y="1209675"/>
          <a:ext cx="0" cy="20764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7</xdr:row>
      <xdr:rowOff>104775</xdr:rowOff>
    </xdr:from>
    <xdr:to>
      <xdr:col>34</xdr:col>
      <xdr:colOff>247650</xdr:colOff>
      <xdr:row>7</xdr:row>
      <xdr:rowOff>104775</xdr:rowOff>
    </xdr:to>
    <xdr:sp>
      <xdr:nvSpPr>
        <xdr:cNvPr id="19" name="Line 52"/>
        <xdr:cNvSpPr>
          <a:spLocks/>
        </xdr:cNvSpPr>
      </xdr:nvSpPr>
      <xdr:spPr>
        <a:xfrm>
          <a:off x="6448425" y="1219200"/>
          <a:ext cx="13716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257175</xdr:colOff>
      <xdr:row>6</xdr:row>
      <xdr:rowOff>66675</xdr:rowOff>
    </xdr:from>
    <xdr:to>
      <xdr:col>37</xdr:col>
      <xdr:colOff>66675</xdr:colOff>
      <xdr:row>6</xdr:row>
      <xdr:rowOff>161925</xdr:rowOff>
    </xdr:to>
    <xdr:sp>
      <xdr:nvSpPr>
        <xdr:cNvPr id="20" name="AutoShape 53"/>
        <xdr:cNvSpPr>
          <a:spLocks noChangeAspect="1"/>
        </xdr:cNvSpPr>
      </xdr:nvSpPr>
      <xdr:spPr>
        <a:xfrm>
          <a:off x="7829550" y="990600"/>
          <a:ext cx="133350" cy="95250"/>
        </a:xfrm>
        <a:prstGeom prst="rightArrow">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285750</xdr:colOff>
      <xdr:row>0</xdr:row>
      <xdr:rowOff>123825</xdr:rowOff>
    </xdr:from>
    <xdr:to>
      <xdr:col>27</xdr:col>
      <xdr:colOff>285750</xdr:colOff>
      <xdr:row>47</xdr:row>
      <xdr:rowOff>28575</xdr:rowOff>
    </xdr:to>
    <xdr:sp>
      <xdr:nvSpPr>
        <xdr:cNvPr id="21" name="Line 55"/>
        <xdr:cNvSpPr>
          <a:spLocks/>
        </xdr:cNvSpPr>
      </xdr:nvSpPr>
      <xdr:spPr>
        <a:xfrm>
          <a:off x="6734175" y="123825"/>
          <a:ext cx="0" cy="7239000"/>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200025</xdr:colOff>
      <xdr:row>10</xdr:row>
      <xdr:rowOff>142875</xdr:rowOff>
    </xdr:from>
    <xdr:to>
      <xdr:col>27</xdr:col>
      <xdr:colOff>381000</xdr:colOff>
      <xdr:row>32</xdr:row>
      <xdr:rowOff>47625</xdr:rowOff>
    </xdr:to>
    <xdr:sp>
      <xdr:nvSpPr>
        <xdr:cNvPr id="22" name="Rectangle 56"/>
        <xdr:cNvSpPr>
          <a:spLocks/>
        </xdr:cNvSpPr>
      </xdr:nvSpPr>
      <xdr:spPr>
        <a:xfrm>
          <a:off x="6648450" y="1876425"/>
          <a:ext cx="180975" cy="3238500"/>
        </a:xfrm>
        <a:prstGeom prst="rect">
          <a:avLst/>
        </a:prstGeom>
        <a:solidFill>
          <a:srgbClr val="FFFFFF"/>
        </a:solidFill>
        <a:ln w="9525" cmpd="sng">
          <a:noFill/>
        </a:ln>
      </xdr:spPr>
      <xdr:txBody>
        <a:bodyPr vertOverflow="clip" wrap="square" anchor="dist" vert="wordArtVertRtl"/>
        <a:p>
          <a:pPr algn="ctr">
            <a:defRPr/>
          </a:pPr>
          <a:r>
            <a:rPr lang="en-US" cap="none" sz="800" b="0" i="0" u="none" baseline="0"/>
            <a:t>《折り目せん（やま折り）》</a:t>
          </a:r>
        </a:p>
      </xdr:txBody>
    </xdr:sp>
    <xdr:clientData/>
  </xdr:twoCellAnchor>
  <xdr:twoCellAnchor>
    <xdr:from>
      <xdr:col>1</xdr:col>
      <xdr:colOff>19050</xdr:colOff>
      <xdr:row>0</xdr:row>
      <xdr:rowOff>95250</xdr:rowOff>
    </xdr:from>
    <xdr:to>
      <xdr:col>12</xdr:col>
      <xdr:colOff>19050</xdr:colOff>
      <xdr:row>2</xdr:row>
      <xdr:rowOff>47625</xdr:rowOff>
    </xdr:to>
    <xdr:sp>
      <xdr:nvSpPr>
        <xdr:cNvPr id="23" name="AutoShape 58"/>
        <xdr:cNvSpPr>
          <a:spLocks/>
        </xdr:cNvSpPr>
      </xdr:nvSpPr>
      <xdr:spPr>
        <a:xfrm>
          <a:off x="38100" y="95250"/>
          <a:ext cx="1181100" cy="219075"/>
        </a:xfrm>
        <a:prstGeom prst="rect"/>
        <a:noFill/>
      </xdr:spPr>
      <xdr:txBody>
        <a:bodyPr fromWordArt="1" wrap="none">
          <a:prstTxWarp prst="textPlain"/>
        </a:bodyPr>
        <a:p>
          <a:pPr algn="ctr"/>
          <a:r>
            <a:rPr sz="1200" kern="10" spc="0">
              <a:ln w="9525" cmpd="sng">
                <a:noFill/>
              </a:ln>
              <a:solidFill>
                <a:srgbClr val="000000"/>
              </a:solidFill>
              <a:latin typeface="ＭＳ Ｐゴシック"/>
              <a:cs typeface="ＭＳ Ｐゴシック"/>
            </a:rPr>
            <a:t>収支内訳書のチェック表</a:t>
          </a:r>
        </a:p>
      </xdr:txBody>
    </xdr:sp>
    <xdr:clientData/>
  </xdr:twoCellAnchor>
  <xdr:twoCellAnchor>
    <xdr:from>
      <xdr:col>26</xdr:col>
      <xdr:colOff>381000</xdr:colOff>
      <xdr:row>7</xdr:row>
      <xdr:rowOff>114300</xdr:rowOff>
    </xdr:from>
    <xdr:to>
      <xdr:col>26</xdr:col>
      <xdr:colOff>466725</xdr:colOff>
      <xdr:row>15</xdr:row>
      <xdr:rowOff>161925</xdr:rowOff>
    </xdr:to>
    <xdr:sp>
      <xdr:nvSpPr>
        <xdr:cNvPr id="24" name="AutoShape 60"/>
        <xdr:cNvSpPr>
          <a:spLocks/>
        </xdr:cNvSpPr>
      </xdr:nvSpPr>
      <xdr:spPr>
        <a:xfrm rot="5400000">
          <a:off x="6143625" y="1228725"/>
          <a:ext cx="85725" cy="1619250"/>
        </a:xfrm>
        <a:prstGeom prst="rect"/>
        <a:noFill/>
      </xdr:spPr>
      <xdr:txBody>
        <a:bodyPr fromWordArt="1" wrap="none">
          <a:prstTxWarp prst="textPlain"/>
        </a:bodyPr>
        <a:p>
          <a:pPr algn="ctr"/>
          <a:r>
            <a:rPr sz="800" kern="10" spc="0">
              <a:ln w="2540" cmpd="sng">
                <a:solidFill>
                  <a:srgbClr val="000000"/>
                </a:solidFill>
                <a:headEnd type="none"/>
                <a:tailEnd type="none"/>
              </a:ln>
              <a:solidFill>
                <a:srgbClr val="000000"/>
              </a:solidFill>
              <a:latin typeface="ＭＳ 明朝"/>
              <a:cs typeface="ＭＳ 明朝"/>
            </a:rPr>
            <a:t>米の家事消費（保有米・縁故米）の算定</a:t>
          </a:r>
        </a:p>
      </xdr:txBody>
    </xdr:sp>
    <xdr:clientData/>
  </xdr:twoCellAnchor>
  <xdr:twoCellAnchor>
    <xdr:from>
      <xdr:col>28</xdr:col>
      <xdr:colOff>95250</xdr:colOff>
      <xdr:row>0</xdr:row>
      <xdr:rowOff>95250</xdr:rowOff>
    </xdr:from>
    <xdr:to>
      <xdr:col>38</xdr:col>
      <xdr:colOff>180975</xdr:colOff>
      <xdr:row>2</xdr:row>
      <xdr:rowOff>28575</xdr:rowOff>
    </xdr:to>
    <xdr:sp>
      <xdr:nvSpPr>
        <xdr:cNvPr id="25" name="Rectangle 61"/>
        <xdr:cNvSpPr>
          <a:spLocks/>
        </xdr:cNvSpPr>
      </xdr:nvSpPr>
      <xdr:spPr>
        <a:xfrm>
          <a:off x="7019925" y="95250"/>
          <a:ext cx="1362075" cy="200025"/>
        </a:xfrm>
        <a:prstGeom prst="rect">
          <a:avLst/>
        </a:prstGeom>
        <a:solidFill>
          <a:srgbClr val="FFCC00">
            <a:alpha val="75000"/>
          </a:srgbClr>
        </a:solidFill>
        <a:ln w="28575" cmpd="dbl">
          <a:solidFill>
            <a:srgbClr val="000000"/>
          </a:solidFill>
          <a:headEnd type="none"/>
          <a:tailEnd type="none"/>
        </a:ln>
      </xdr:spPr>
      <xdr:txBody>
        <a:bodyPr vertOverflow="clip" wrap="square" anchor="ctr"/>
        <a:p>
          <a:pPr algn="ctr">
            <a:defRPr/>
          </a:pPr>
          <a:r>
            <a:rPr lang="en-US" cap="none" sz="800" b="1" i="0" u="none" baseline="0">
              <a:latin typeface="ＭＳ Ｐゴシック"/>
              <a:ea typeface="ＭＳ Ｐゴシック"/>
              <a:cs typeface="ＭＳ Ｐゴシック"/>
            </a:rPr>
            <a:t>(ｂ)  加算・減算の内訳</a:t>
          </a:r>
        </a:p>
      </xdr:txBody>
    </xdr:sp>
    <xdr:clientData/>
  </xdr:twoCellAnchor>
  <xdr:twoCellAnchor>
    <xdr:from>
      <xdr:col>16</xdr:col>
      <xdr:colOff>123825</xdr:colOff>
      <xdr:row>2</xdr:row>
      <xdr:rowOff>76200</xdr:rowOff>
    </xdr:from>
    <xdr:to>
      <xdr:col>19</xdr:col>
      <xdr:colOff>152400</xdr:colOff>
      <xdr:row>4</xdr:row>
      <xdr:rowOff>0</xdr:rowOff>
    </xdr:to>
    <xdr:sp>
      <xdr:nvSpPr>
        <xdr:cNvPr id="26" name="Rectangle 62"/>
        <xdr:cNvSpPr>
          <a:spLocks/>
        </xdr:cNvSpPr>
      </xdr:nvSpPr>
      <xdr:spPr>
        <a:xfrm>
          <a:off x="4171950" y="342900"/>
          <a:ext cx="828675" cy="200025"/>
        </a:xfrm>
        <a:prstGeom prst="rect">
          <a:avLst/>
        </a:prstGeom>
        <a:noFill/>
        <a:ln w="9525" cmpd="sng">
          <a:solidFill>
            <a:srgbClr val="000000"/>
          </a:solidFill>
          <a:headEnd type="none"/>
          <a:tailEnd type="none"/>
        </a:ln>
      </xdr:spPr>
      <xdr:txBody>
        <a:bodyPr vertOverflow="clip" wrap="square" anchor="ctr"/>
        <a:p>
          <a:pPr algn="ctr">
            <a:defRPr/>
          </a:pPr>
          <a:r>
            <a:rPr lang="en-US" cap="none" sz="900" b="1" i="0" u="none" baseline="0">
              <a:latin typeface="ＭＳ Ｐゴシック"/>
              <a:ea typeface="ＭＳ Ｐゴシック"/>
              <a:cs typeface="ＭＳ Ｐゴシック"/>
            </a:rPr>
            <a:t>米の収穫量等</a:t>
          </a:r>
        </a:p>
      </xdr:txBody>
    </xdr:sp>
    <xdr:clientData/>
  </xdr:twoCellAnchor>
  <xdr:twoCellAnchor>
    <xdr:from>
      <xdr:col>14</xdr:col>
      <xdr:colOff>2514600</xdr:colOff>
      <xdr:row>1</xdr:row>
      <xdr:rowOff>76200</xdr:rowOff>
    </xdr:from>
    <xdr:to>
      <xdr:col>16</xdr:col>
      <xdr:colOff>19050</xdr:colOff>
      <xdr:row>2</xdr:row>
      <xdr:rowOff>38100</xdr:rowOff>
    </xdr:to>
    <xdr:sp>
      <xdr:nvSpPr>
        <xdr:cNvPr id="27" name="AutoShape 63"/>
        <xdr:cNvSpPr>
          <a:spLocks noChangeAspect="1"/>
        </xdr:cNvSpPr>
      </xdr:nvSpPr>
      <xdr:spPr>
        <a:xfrm>
          <a:off x="3762375" y="209550"/>
          <a:ext cx="304800" cy="95250"/>
        </a:xfrm>
        <a:prstGeom prst="rect"/>
        <a:noFill/>
      </xdr:spPr>
      <xdr:txBody>
        <a:bodyPr fromWordArt="1" wrap="none">
          <a:prstTxWarp prst="textPlain"/>
        </a:bodyPr>
        <a:p>
          <a:pPr algn="ctr"/>
          <a:r>
            <a:rPr sz="800" kern="10" spc="0">
              <a:ln w="9525" cmpd="sng">
                <a:noFill/>
              </a:ln>
              <a:solidFill>
                <a:srgbClr val="000000"/>
              </a:solidFill>
              <a:latin typeface="ＭＳ 明朝"/>
              <a:cs typeface="ＭＳ 明朝"/>
            </a:rPr>
            <a:t>チェック欄</a:t>
          </a:r>
        </a:p>
      </xdr:txBody>
    </xdr:sp>
    <xdr:clientData/>
  </xdr:twoCellAnchor>
  <xdr:twoCellAnchor>
    <xdr:from>
      <xdr:col>14</xdr:col>
      <xdr:colOff>400050</xdr:colOff>
      <xdr:row>24</xdr:row>
      <xdr:rowOff>0</xdr:rowOff>
    </xdr:from>
    <xdr:to>
      <xdr:col>14</xdr:col>
      <xdr:colOff>2133600</xdr:colOff>
      <xdr:row>34</xdr:row>
      <xdr:rowOff>0</xdr:rowOff>
    </xdr:to>
    <xdr:sp>
      <xdr:nvSpPr>
        <xdr:cNvPr id="28" name="Rectangle 64"/>
        <xdr:cNvSpPr>
          <a:spLocks/>
        </xdr:cNvSpPr>
      </xdr:nvSpPr>
      <xdr:spPr>
        <a:xfrm>
          <a:off x="1647825" y="4305300"/>
          <a:ext cx="1733550" cy="952500"/>
        </a:xfrm>
        <a:prstGeom prst="rect">
          <a:avLst/>
        </a:prstGeom>
        <a:noFill/>
        <a:ln w="3175" cmpd="sng">
          <a:solidFill>
            <a:srgbClr val="000000"/>
          </a:solidFill>
          <a:prstDash val="dash"/>
          <a:headEnd type="none"/>
          <a:tailEnd type="none"/>
        </a:ln>
      </xdr:spPr>
      <xdr:txBody>
        <a:bodyPr vertOverflow="clip" wrap="square" anchor="ctr"/>
        <a:p>
          <a:pPr algn="l">
            <a:defRPr/>
          </a:pPr>
          <a:r>
            <a:rPr lang="en-US" cap="none" sz="750" b="0" i="0" u="none" baseline="0"/>
            <a:t> ★ 生活費部分は除いてありますか
</a:t>
          </a:r>
          <a:r>
            <a:rPr lang="en-US" cap="none" sz="600" b="0" i="0" u="none" baseline="0"/>
            <a:t>
</a:t>
          </a:r>
          <a:r>
            <a:rPr lang="en-US" cap="none" sz="750" b="0" i="0" u="none" baseline="0"/>
            <a:t>  ○住居部分の電気料、水道代
</a:t>
          </a:r>
          <a:r>
            <a:rPr lang="en-US" cap="none" sz="600" b="0" i="0" u="none" baseline="0"/>
            <a:t>
</a:t>
          </a:r>
          <a:r>
            <a:rPr lang="en-US" cap="none" sz="750" b="0" i="0" u="none" baseline="0"/>
            <a:t>  ○生活部分の</a:t>
          </a:r>
        </a:p>
      </xdr:txBody>
    </xdr:sp>
    <xdr:clientData/>
  </xdr:twoCellAnchor>
  <xdr:twoCellAnchor>
    <xdr:from>
      <xdr:col>14</xdr:col>
      <xdr:colOff>1143000</xdr:colOff>
      <xdr:row>29</xdr:row>
      <xdr:rowOff>57150</xdr:rowOff>
    </xdr:from>
    <xdr:to>
      <xdr:col>14</xdr:col>
      <xdr:colOff>1685925</xdr:colOff>
      <xdr:row>33</xdr:row>
      <xdr:rowOff>38100</xdr:rowOff>
    </xdr:to>
    <xdr:sp>
      <xdr:nvSpPr>
        <xdr:cNvPr id="29" name="Rectangle 67"/>
        <xdr:cNvSpPr>
          <a:spLocks/>
        </xdr:cNvSpPr>
      </xdr:nvSpPr>
      <xdr:spPr>
        <a:xfrm>
          <a:off x="2390775" y="4838700"/>
          <a:ext cx="542925" cy="361950"/>
        </a:xfrm>
        <a:prstGeom prst="rect">
          <a:avLst/>
        </a:prstGeom>
        <a:noFill/>
        <a:ln w="9525" cmpd="sng">
          <a:noFill/>
        </a:ln>
      </xdr:spPr>
      <xdr:txBody>
        <a:bodyPr vertOverflow="clip" wrap="square"/>
        <a:p>
          <a:pPr algn="l">
            <a:defRPr/>
          </a:pPr>
          <a:r>
            <a:rPr lang="en-US" cap="none" sz="750" b="0" i="0" u="none" baseline="0"/>
            <a:t> </a:t>
          </a:r>
          <a:r>
            <a:rPr lang="en-US" cap="none" sz="700" b="0" i="0" u="none" baseline="0"/>
            <a:t>ガソリン
 軽油
 灯油</a:t>
          </a:r>
        </a:p>
      </xdr:txBody>
    </xdr:sp>
    <xdr:clientData/>
  </xdr:twoCellAnchor>
  <xdr:twoCellAnchor>
    <xdr:from>
      <xdr:col>14</xdr:col>
      <xdr:colOff>1152525</xdr:colOff>
      <xdr:row>30</xdr:row>
      <xdr:rowOff>0</xdr:rowOff>
    </xdr:from>
    <xdr:to>
      <xdr:col>14</xdr:col>
      <xdr:colOff>1190625</xdr:colOff>
      <xdr:row>33</xdr:row>
      <xdr:rowOff>9525</xdr:rowOff>
    </xdr:to>
    <xdr:sp>
      <xdr:nvSpPr>
        <xdr:cNvPr id="30" name="AutoShape 68"/>
        <xdr:cNvSpPr>
          <a:spLocks/>
        </xdr:cNvSpPr>
      </xdr:nvSpPr>
      <xdr:spPr>
        <a:xfrm>
          <a:off x="2400300" y="4876800"/>
          <a:ext cx="38100" cy="2952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209550</xdr:colOff>
      <xdr:row>37</xdr:row>
      <xdr:rowOff>85725</xdr:rowOff>
    </xdr:from>
    <xdr:to>
      <xdr:col>26</xdr:col>
      <xdr:colOff>666750</xdr:colOff>
      <xdr:row>43</xdr:row>
      <xdr:rowOff>0</xdr:rowOff>
    </xdr:to>
    <xdr:sp>
      <xdr:nvSpPr>
        <xdr:cNvPr id="31" name="Rectangle 69"/>
        <xdr:cNvSpPr>
          <a:spLocks/>
        </xdr:cNvSpPr>
      </xdr:nvSpPr>
      <xdr:spPr>
        <a:xfrm>
          <a:off x="4438650" y="5819775"/>
          <a:ext cx="1990725" cy="1057275"/>
        </a:xfrm>
        <a:prstGeom prst="rect">
          <a:avLst/>
        </a:prstGeom>
        <a:noFill/>
        <a:ln w="3175" cmpd="sng">
          <a:solidFill>
            <a:srgbClr val="000000"/>
          </a:solidFill>
          <a:prstDash val="dash"/>
          <a:headEnd type="none"/>
          <a:tailEnd type="none"/>
        </a:ln>
      </xdr:spPr>
      <xdr:txBody>
        <a:bodyPr vertOverflow="clip" wrap="square"/>
        <a:p>
          <a:pPr algn="l">
            <a:defRPr/>
          </a:pPr>
          <a:r>
            <a:rPr lang="en-US" cap="none" sz="800" b="0" i="0" u="none" baseline="0"/>
            <a:t> 
</a:t>
          </a:r>
          <a:r>
            <a:rPr lang="en-US" cap="none" sz="100" b="0" i="0" u="none" baseline="0"/>
            <a:t>  </a:t>
          </a:r>
          <a:r>
            <a:rPr lang="en-US" cap="none" sz="750" b="0" i="0" u="none" baseline="0"/>
            <a:t> 折り目せんのとおりに表側へ折り返し
</a:t>
          </a:r>
          <a:r>
            <a:rPr lang="en-US" cap="none" sz="300" b="0" i="0" u="none" baseline="0"/>
            <a:t> 
</a:t>
          </a:r>
          <a:r>
            <a:rPr lang="en-US" cap="none" sz="750" b="0" i="0" u="none" baseline="0"/>
            <a:t> すれば（やま折り）、裏側で計算した 
</a:t>
          </a:r>
          <a:r>
            <a:rPr lang="en-US" cap="none" sz="300" b="0" i="0" u="none" baseline="0"/>
            <a:t> 
</a:t>
          </a:r>
          <a:r>
            <a:rPr lang="en-US" cap="none" sz="750" b="0" i="0" u="none" baseline="0"/>
            <a:t> 内容を、表側の加算・減算の欄へ転記 
</a:t>
          </a:r>
          <a:r>
            <a:rPr lang="en-US" cap="none" sz="300" b="0" i="0" u="none" baseline="0"/>
            <a:t> 
</a:t>
          </a:r>
          <a:r>
            <a:rPr lang="en-US" cap="none" sz="750" b="0" i="0" u="none" baseline="0"/>
            <a:t> することができます。</a:t>
          </a:r>
        </a:p>
      </xdr:txBody>
    </xdr:sp>
    <xdr:clientData/>
  </xdr:twoCellAnchor>
  <xdr:twoCellAnchor>
    <xdr:from>
      <xdr:col>14</xdr:col>
      <xdr:colOff>2219325</xdr:colOff>
      <xdr:row>33</xdr:row>
      <xdr:rowOff>0</xdr:rowOff>
    </xdr:from>
    <xdr:to>
      <xdr:col>16</xdr:col>
      <xdr:colOff>0</xdr:colOff>
      <xdr:row>33</xdr:row>
      <xdr:rowOff>0</xdr:rowOff>
    </xdr:to>
    <xdr:sp>
      <xdr:nvSpPr>
        <xdr:cNvPr id="32" name="Line 74"/>
        <xdr:cNvSpPr>
          <a:spLocks/>
        </xdr:cNvSpPr>
      </xdr:nvSpPr>
      <xdr:spPr>
        <a:xfrm flipV="1">
          <a:off x="3467100" y="5162550"/>
          <a:ext cx="58102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2219325</xdr:colOff>
      <xdr:row>29</xdr:row>
      <xdr:rowOff>0</xdr:rowOff>
    </xdr:from>
    <xdr:to>
      <xdr:col>16</xdr:col>
      <xdr:colOff>0</xdr:colOff>
      <xdr:row>29</xdr:row>
      <xdr:rowOff>0</xdr:rowOff>
    </xdr:to>
    <xdr:sp>
      <xdr:nvSpPr>
        <xdr:cNvPr id="33" name="Line 75"/>
        <xdr:cNvSpPr>
          <a:spLocks/>
        </xdr:cNvSpPr>
      </xdr:nvSpPr>
      <xdr:spPr>
        <a:xfrm flipV="1">
          <a:off x="3467100" y="4781550"/>
          <a:ext cx="58102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2219325</xdr:colOff>
      <xdr:row>31</xdr:row>
      <xdr:rowOff>0</xdr:rowOff>
    </xdr:from>
    <xdr:to>
      <xdr:col>16</xdr:col>
      <xdr:colOff>0</xdr:colOff>
      <xdr:row>31</xdr:row>
      <xdr:rowOff>0</xdr:rowOff>
    </xdr:to>
    <xdr:sp>
      <xdr:nvSpPr>
        <xdr:cNvPr id="34" name="Line 76"/>
        <xdr:cNvSpPr>
          <a:spLocks/>
        </xdr:cNvSpPr>
      </xdr:nvSpPr>
      <xdr:spPr>
        <a:xfrm flipV="1">
          <a:off x="3467100" y="4972050"/>
          <a:ext cx="58102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2219325</xdr:colOff>
      <xdr:row>27</xdr:row>
      <xdr:rowOff>0</xdr:rowOff>
    </xdr:from>
    <xdr:to>
      <xdr:col>16</xdr:col>
      <xdr:colOff>0</xdr:colOff>
      <xdr:row>27</xdr:row>
      <xdr:rowOff>0</xdr:rowOff>
    </xdr:to>
    <xdr:sp>
      <xdr:nvSpPr>
        <xdr:cNvPr id="35" name="Line 77"/>
        <xdr:cNvSpPr>
          <a:spLocks/>
        </xdr:cNvSpPr>
      </xdr:nvSpPr>
      <xdr:spPr>
        <a:xfrm flipV="1">
          <a:off x="3467100" y="4591050"/>
          <a:ext cx="58102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2219325</xdr:colOff>
      <xdr:row>25</xdr:row>
      <xdr:rowOff>0</xdr:rowOff>
    </xdr:from>
    <xdr:to>
      <xdr:col>16</xdr:col>
      <xdr:colOff>0</xdr:colOff>
      <xdr:row>25</xdr:row>
      <xdr:rowOff>0</xdr:rowOff>
    </xdr:to>
    <xdr:sp>
      <xdr:nvSpPr>
        <xdr:cNvPr id="36" name="Line 78"/>
        <xdr:cNvSpPr>
          <a:spLocks/>
        </xdr:cNvSpPr>
      </xdr:nvSpPr>
      <xdr:spPr>
        <a:xfrm flipV="1">
          <a:off x="3467100" y="4400550"/>
          <a:ext cx="58102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25</xdr:row>
      <xdr:rowOff>0</xdr:rowOff>
    </xdr:from>
    <xdr:to>
      <xdr:col>14</xdr:col>
      <xdr:colOff>266700</xdr:colOff>
      <xdr:row>25</xdr:row>
      <xdr:rowOff>0</xdr:rowOff>
    </xdr:to>
    <xdr:sp>
      <xdr:nvSpPr>
        <xdr:cNvPr id="37" name="Line 81"/>
        <xdr:cNvSpPr>
          <a:spLocks/>
        </xdr:cNvSpPr>
      </xdr:nvSpPr>
      <xdr:spPr>
        <a:xfrm flipV="1">
          <a:off x="933450" y="4400550"/>
          <a:ext cx="58102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29</xdr:row>
      <xdr:rowOff>0</xdr:rowOff>
    </xdr:from>
    <xdr:to>
      <xdr:col>14</xdr:col>
      <xdr:colOff>266700</xdr:colOff>
      <xdr:row>29</xdr:row>
      <xdr:rowOff>0</xdr:rowOff>
    </xdr:to>
    <xdr:sp>
      <xdr:nvSpPr>
        <xdr:cNvPr id="38" name="Line 86"/>
        <xdr:cNvSpPr>
          <a:spLocks/>
        </xdr:cNvSpPr>
      </xdr:nvSpPr>
      <xdr:spPr>
        <a:xfrm flipV="1">
          <a:off x="704850" y="4781550"/>
          <a:ext cx="80962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27</xdr:row>
      <xdr:rowOff>0</xdr:rowOff>
    </xdr:from>
    <xdr:to>
      <xdr:col>14</xdr:col>
      <xdr:colOff>266700</xdr:colOff>
      <xdr:row>27</xdr:row>
      <xdr:rowOff>0</xdr:rowOff>
    </xdr:to>
    <xdr:sp>
      <xdr:nvSpPr>
        <xdr:cNvPr id="39" name="Line 87"/>
        <xdr:cNvSpPr>
          <a:spLocks/>
        </xdr:cNvSpPr>
      </xdr:nvSpPr>
      <xdr:spPr>
        <a:xfrm flipV="1">
          <a:off x="704850" y="4591050"/>
          <a:ext cx="80962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31</xdr:row>
      <xdr:rowOff>0</xdr:rowOff>
    </xdr:from>
    <xdr:to>
      <xdr:col>14</xdr:col>
      <xdr:colOff>266700</xdr:colOff>
      <xdr:row>31</xdr:row>
      <xdr:rowOff>0</xdr:rowOff>
    </xdr:to>
    <xdr:sp>
      <xdr:nvSpPr>
        <xdr:cNvPr id="40" name="Line 89"/>
        <xdr:cNvSpPr>
          <a:spLocks/>
        </xdr:cNvSpPr>
      </xdr:nvSpPr>
      <xdr:spPr>
        <a:xfrm flipV="1">
          <a:off x="704850" y="4972050"/>
          <a:ext cx="80962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33</xdr:row>
      <xdr:rowOff>0</xdr:rowOff>
    </xdr:from>
    <xdr:to>
      <xdr:col>14</xdr:col>
      <xdr:colOff>266700</xdr:colOff>
      <xdr:row>33</xdr:row>
      <xdr:rowOff>0</xdr:rowOff>
    </xdr:to>
    <xdr:sp>
      <xdr:nvSpPr>
        <xdr:cNvPr id="41" name="Line 90"/>
        <xdr:cNvSpPr>
          <a:spLocks/>
        </xdr:cNvSpPr>
      </xdr:nvSpPr>
      <xdr:spPr>
        <a:xfrm flipV="1">
          <a:off x="704850" y="5162550"/>
          <a:ext cx="80962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14</xdr:row>
      <xdr:rowOff>0</xdr:rowOff>
    </xdr:from>
    <xdr:to>
      <xdr:col>15</xdr:col>
      <xdr:colOff>266700</xdr:colOff>
      <xdr:row>14</xdr:row>
      <xdr:rowOff>0</xdr:rowOff>
    </xdr:to>
    <xdr:sp>
      <xdr:nvSpPr>
        <xdr:cNvPr id="42" name="Line 91"/>
        <xdr:cNvSpPr>
          <a:spLocks/>
        </xdr:cNvSpPr>
      </xdr:nvSpPr>
      <xdr:spPr>
        <a:xfrm>
          <a:off x="819150" y="2495550"/>
          <a:ext cx="321945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19050</xdr:colOff>
      <xdr:row>14</xdr:row>
      <xdr:rowOff>0</xdr:rowOff>
    </xdr:from>
    <xdr:to>
      <xdr:col>49</xdr:col>
      <xdr:colOff>0</xdr:colOff>
      <xdr:row>14</xdr:row>
      <xdr:rowOff>0</xdr:rowOff>
    </xdr:to>
    <xdr:sp>
      <xdr:nvSpPr>
        <xdr:cNvPr id="43" name="Line 92"/>
        <xdr:cNvSpPr>
          <a:spLocks/>
        </xdr:cNvSpPr>
      </xdr:nvSpPr>
      <xdr:spPr>
        <a:xfrm flipV="1">
          <a:off x="7477125" y="2495550"/>
          <a:ext cx="320992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xdr:colOff>
      <xdr:row>25</xdr:row>
      <xdr:rowOff>0</xdr:rowOff>
    </xdr:from>
    <xdr:to>
      <xdr:col>49</xdr:col>
      <xdr:colOff>0</xdr:colOff>
      <xdr:row>25</xdr:row>
      <xdr:rowOff>0</xdr:rowOff>
    </xdr:to>
    <xdr:sp>
      <xdr:nvSpPr>
        <xdr:cNvPr id="44" name="Line 93"/>
        <xdr:cNvSpPr>
          <a:spLocks/>
        </xdr:cNvSpPr>
      </xdr:nvSpPr>
      <xdr:spPr>
        <a:xfrm>
          <a:off x="7581900" y="4400550"/>
          <a:ext cx="310515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27</xdr:row>
      <xdr:rowOff>0</xdr:rowOff>
    </xdr:from>
    <xdr:to>
      <xdr:col>49</xdr:col>
      <xdr:colOff>0</xdr:colOff>
      <xdr:row>27</xdr:row>
      <xdr:rowOff>0</xdr:rowOff>
    </xdr:to>
    <xdr:sp>
      <xdr:nvSpPr>
        <xdr:cNvPr id="45" name="Line 95"/>
        <xdr:cNvSpPr>
          <a:spLocks/>
        </xdr:cNvSpPr>
      </xdr:nvSpPr>
      <xdr:spPr>
        <a:xfrm>
          <a:off x="7353300" y="4591050"/>
          <a:ext cx="333375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29</xdr:row>
      <xdr:rowOff>0</xdr:rowOff>
    </xdr:from>
    <xdr:to>
      <xdr:col>49</xdr:col>
      <xdr:colOff>0</xdr:colOff>
      <xdr:row>29</xdr:row>
      <xdr:rowOff>0</xdr:rowOff>
    </xdr:to>
    <xdr:sp>
      <xdr:nvSpPr>
        <xdr:cNvPr id="46" name="Line 96"/>
        <xdr:cNvSpPr>
          <a:spLocks/>
        </xdr:cNvSpPr>
      </xdr:nvSpPr>
      <xdr:spPr>
        <a:xfrm>
          <a:off x="7353300" y="4781550"/>
          <a:ext cx="333375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31</xdr:row>
      <xdr:rowOff>0</xdr:rowOff>
    </xdr:from>
    <xdr:to>
      <xdr:col>49</xdr:col>
      <xdr:colOff>0</xdr:colOff>
      <xdr:row>31</xdr:row>
      <xdr:rowOff>0</xdr:rowOff>
    </xdr:to>
    <xdr:sp>
      <xdr:nvSpPr>
        <xdr:cNvPr id="47" name="Line 97"/>
        <xdr:cNvSpPr>
          <a:spLocks/>
        </xdr:cNvSpPr>
      </xdr:nvSpPr>
      <xdr:spPr>
        <a:xfrm>
          <a:off x="7353300" y="4972050"/>
          <a:ext cx="333375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33</xdr:row>
      <xdr:rowOff>0</xdr:rowOff>
    </xdr:from>
    <xdr:to>
      <xdr:col>49</xdr:col>
      <xdr:colOff>0</xdr:colOff>
      <xdr:row>33</xdr:row>
      <xdr:rowOff>0</xdr:rowOff>
    </xdr:to>
    <xdr:sp>
      <xdr:nvSpPr>
        <xdr:cNvPr id="48" name="Line 98"/>
        <xdr:cNvSpPr>
          <a:spLocks/>
        </xdr:cNvSpPr>
      </xdr:nvSpPr>
      <xdr:spPr>
        <a:xfrm>
          <a:off x="7353300" y="5162550"/>
          <a:ext cx="333375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6</xdr:row>
      <xdr:rowOff>9525</xdr:rowOff>
    </xdr:from>
    <xdr:to>
      <xdr:col>49</xdr:col>
      <xdr:colOff>180975</xdr:colOff>
      <xdr:row>6</xdr:row>
      <xdr:rowOff>9525</xdr:rowOff>
    </xdr:to>
    <xdr:sp>
      <xdr:nvSpPr>
        <xdr:cNvPr id="49" name="Line 99"/>
        <xdr:cNvSpPr>
          <a:spLocks/>
        </xdr:cNvSpPr>
      </xdr:nvSpPr>
      <xdr:spPr>
        <a:xfrm flipV="1">
          <a:off x="6934200" y="933450"/>
          <a:ext cx="3933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5</xdr:row>
      <xdr:rowOff>180975</xdr:rowOff>
    </xdr:from>
    <xdr:to>
      <xdr:col>49</xdr:col>
      <xdr:colOff>180975</xdr:colOff>
      <xdr:row>5</xdr:row>
      <xdr:rowOff>180975</xdr:rowOff>
    </xdr:to>
    <xdr:sp>
      <xdr:nvSpPr>
        <xdr:cNvPr id="50" name="Line 100"/>
        <xdr:cNvSpPr>
          <a:spLocks/>
        </xdr:cNvSpPr>
      </xdr:nvSpPr>
      <xdr:spPr>
        <a:xfrm>
          <a:off x="6934200" y="914400"/>
          <a:ext cx="3933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0</xdr:colOff>
      <xdr:row>3</xdr:row>
      <xdr:rowOff>9525</xdr:rowOff>
    </xdr:from>
    <xdr:to>
      <xdr:col>50</xdr:col>
      <xdr:colOff>0</xdr:colOff>
      <xdr:row>9</xdr:row>
      <xdr:rowOff>9525</xdr:rowOff>
    </xdr:to>
    <xdr:sp>
      <xdr:nvSpPr>
        <xdr:cNvPr id="51" name="Line 101"/>
        <xdr:cNvSpPr>
          <a:spLocks/>
        </xdr:cNvSpPr>
      </xdr:nvSpPr>
      <xdr:spPr>
        <a:xfrm>
          <a:off x="10877550" y="361950"/>
          <a:ext cx="0" cy="11906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9525</xdr:colOff>
      <xdr:row>3</xdr:row>
      <xdr:rowOff>9525</xdr:rowOff>
    </xdr:from>
    <xdr:to>
      <xdr:col>50</xdr:col>
      <xdr:colOff>9525</xdr:colOff>
      <xdr:row>9</xdr:row>
      <xdr:rowOff>9525</xdr:rowOff>
    </xdr:to>
    <xdr:sp>
      <xdr:nvSpPr>
        <xdr:cNvPr id="52" name="Line 103"/>
        <xdr:cNvSpPr>
          <a:spLocks/>
        </xdr:cNvSpPr>
      </xdr:nvSpPr>
      <xdr:spPr>
        <a:xfrm>
          <a:off x="10887075" y="361950"/>
          <a:ext cx="0" cy="11906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12</xdr:row>
      <xdr:rowOff>180975</xdr:rowOff>
    </xdr:from>
    <xdr:to>
      <xdr:col>49</xdr:col>
      <xdr:colOff>180975</xdr:colOff>
      <xdr:row>12</xdr:row>
      <xdr:rowOff>180975</xdr:rowOff>
    </xdr:to>
    <xdr:sp>
      <xdr:nvSpPr>
        <xdr:cNvPr id="53" name="Line 104"/>
        <xdr:cNvSpPr>
          <a:spLocks/>
        </xdr:cNvSpPr>
      </xdr:nvSpPr>
      <xdr:spPr>
        <a:xfrm>
          <a:off x="6934200" y="2295525"/>
          <a:ext cx="3933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13</xdr:row>
      <xdr:rowOff>9525</xdr:rowOff>
    </xdr:from>
    <xdr:to>
      <xdr:col>49</xdr:col>
      <xdr:colOff>180975</xdr:colOff>
      <xdr:row>13</xdr:row>
      <xdr:rowOff>9525</xdr:rowOff>
    </xdr:to>
    <xdr:sp>
      <xdr:nvSpPr>
        <xdr:cNvPr id="54" name="Line 105"/>
        <xdr:cNvSpPr>
          <a:spLocks/>
        </xdr:cNvSpPr>
      </xdr:nvSpPr>
      <xdr:spPr>
        <a:xfrm>
          <a:off x="6934200" y="2314575"/>
          <a:ext cx="3933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0</xdr:colOff>
      <xdr:row>10</xdr:row>
      <xdr:rowOff>9525</xdr:rowOff>
    </xdr:from>
    <xdr:to>
      <xdr:col>50</xdr:col>
      <xdr:colOff>0</xdr:colOff>
      <xdr:row>44</xdr:row>
      <xdr:rowOff>9525</xdr:rowOff>
    </xdr:to>
    <xdr:sp>
      <xdr:nvSpPr>
        <xdr:cNvPr id="55" name="Line 106"/>
        <xdr:cNvSpPr>
          <a:spLocks/>
        </xdr:cNvSpPr>
      </xdr:nvSpPr>
      <xdr:spPr>
        <a:xfrm>
          <a:off x="10877550" y="1743075"/>
          <a:ext cx="0" cy="5334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9525</xdr:colOff>
      <xdr:row>10</xdr:row>
      <xdr:rowOff>9525</xdr:rowOff>
    </xdr:from>
    <xdr:to>
      <xdr:col>50</xdr:col>
      <xdr:colOff>9525</xdr:colOff>
      <xdr:row>44</xdr:row>
      <xdr:rowOff>9525</xdr:rowOff>
    </xdr:to>
    <xdr:sp>
      <xdr:nvSpPr>
        <xdr:cNvPr id="56" name="Line 107"/>
        <xdr:cNvSpPr>
          <a:spLocks/>
        </xdr:cNvSpPr>
      </xdr:nvSpPr>
      <xdr:spPr>
        <a:xfrm>
          <a:off x="10887075" y="1743075"/>
          <a:ext cx="0" cy="5334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10</xdr:row>
      <xdr:rowOff>9525</xdr:rowOff>
    </xdr:from>
    <xdr:to>
      <xdr:col>49</xdr:col>
      <xdr:colOff>0</xdr:colOff>
      <xdr:row>44</xdr:row>
      <xdr:rowOff>9525</xdr:rowOff>
    </xdr:to>
    <xdr:sp>
      <xdr:nvSpPr>
        <xdr:cNvPr id="57" name="Line 108"/>
        <xdr:cNvSpPr>
          <a:spLocks/>
        </xdr:cNvSpPr>
      </xdr:nvSpPr>
      <xdr:spPr>
        <a:xfrm>
          <a:off x="10687050" y="1743075"/>
          <a:ext cx="0" cy="5334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9525</xdr:colOff>
      <xdr:row>10</xdr:row>
      <xdr:rowOff>9525</xdr:rowOff>
    </xdr:from>
    <xdr:to>
      <xdr:col>49</xdr:col>
      <xdr:colOff>9525</xdr:colOff>
      <xdr:row>44</xdr:row>
      <xdr:rowOff>9525</xdr:rowOff>
    </xdr:to>
    <xdr:sp>
      <xdr:nvSpPr>
        <xdr:cNvPr id="58" name="Line 109"/>
        <xdr:cNvSpPr>
          <a:spLocks/>
        </xdr:cNvSpPr>
      </xdr:nvSpPr>
      <xdr:spPr>
        <a:xfrm>
          <a:off x="10696575" y="1743075"/>
          <a:ext cx="0" cy="5334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3</xdr:row>
      <xdr:rowOff>9525</xdr:rowOff>
    </xdr:from>
    <xdr:to>
      <xdr:col>49</xdr:col>
      <xdr:colOff>0</xdr:colOff>
      <xdr:row>9</xdr:row>
      <xdr:rowOff>9525</xdr:rowOff>
    </xdr:to>
    <xdr:sp>
      <xdr:nvSpPr>
        <xdr:cNvPr id="59" name="Line 110"/>
        <xdr:cNvSpPr>
          <a:spLocks/>
        </xdr:cNvSpPr>
      </xdr:nvSpPr>
      <xdr:spPr>
        <a:xfrm>
          <a:off x="10687050" y="361950"/>
          <a:ext cx="0" cy="11906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9525</xdr:colOff>
      <xdr:row>3</xdr:row>
      <xdr:rowOff>9525</xdr:rowOff>
    </xdr:from>
    <xdr:to>
      <xdr:col>49</xdr:col>
      <xdr:colOff>9525</xdr:colOff>
      <xdr:row>9</xdr:row>
      <xdr:rowOff>9525</xdr:rowOff>
    </xdr:to>
    <xdr:sp>
      <xdr:nvSpPr>
        <xdr:cNvPr id="60" name="Line 111"/>
        <xdr:cNvSpPr>
          <a:spLocks/>
        </xdr:cNvSpPr>
      </xdr:nvSpPr>
      <xdr:spPr>
        <a:xfrm>
          <a:off x="10696575" y="361950"/>
          <a:ext cx="0" cy="11906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5</xdr:row>
      <xdr:rowOff>180975</xdr:rowOff>
    </xdr:from>
    <xdr:to>
      <xdr:col>16</xdr:col>
      <xdr:colOff>0</xdr:colOff>
      <xdr:row>5</xdr:row>
      <xdr:rowOff>180975</xdr:rowOff>
    </xdr:to>
    <xdr:sp>
      <xdr:nvSpPr>
        <xdr:cNvPr id="61" name="Line 112"/>
        <xdr:cNvSpPr>
          <a:spLocks/>
        </xdr:cNvSpPr>
      </xdr:nvSpPr>
      <xdr:spPr>
        <a:xfrm>
          <a:off x="285750" y="914400"/>
          <a:ext cx="37623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5</xdr:row>
      <xdr:rowOff>171450</xdr:rowOff>
    </xdr:from>
    <xdr:to>
      <xdr:col>16</xdr:col>
      <xdr:colOff>0</xdr:colOff>
      <xdr:row>5</xdr:row>
      <xdr:rowOff>171450</xdr:rowOff>
    </xdr:to>
    <xdr:sp>
      <xdr:nvSpPr>
        <xdr:cNvPr id="62" name="Line 113"/>
        <xdr:cNvSpPr>
          <a:spLocks/>
        </xdr:cNvSpPr>
      </xdr:nvSpPr>
      <xdr:spPr>
        <a:xfrm>
          <a:off x="285750" y="904875"/>
          <a:ext cx="37623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13</xdr:row>
      <xdr:rowOff>9525</xdr:rowOff>
    </xdr:from>
    <xdr:to>
      <xdr:col>16</xdr:col>
      <xdr:colOff>0</xdr:colOff>
      <xdr:row>13</xdr:row>
      <xdr:rowOff>9525</xdr:rowOff>
    </xdr:to>
    <xdr:sp>
      <xdr:nvSpPr>
        <xdr:cNvPr id="63" name="Line 114"/>
        <xdr:cNvSpPr>
          <a:spLocks/>
        </xdr:cNvSpPr>
      </xdr:nvSpPr>
      <xdr:spPr>
        <a:xfrm>
          <a:off x="285750" y="2314575"/>
          <a:ext cx="37623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13</xdr:row>
      <xdr:rowOff>0</xdr:rowOff>
    </xdr:from>
    <xdr:to>
      <xdr:col>16</xdr:col>
      <xdr:colOff>0</xdr:colOff>
      <xdr:row>13</xdr:row>
      <xdr:rowOff>0</xdr:rowOff>
    </xdr:to>
    <xdr:sp>
      <xdr:nvSpPr>
        <xdr:cNvPr id="64" name="Line 115"/>
        <xdr:cNvSpPr>
          <a:spLocks/>
        </xdr:cNvSpPr>
      </xdr:nvSpPr>
      <xdr:spPr>
        <a:xfrm>
          <a:off x="285750" y="2305050"/>
          <a:ext cx="37623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22</xdr:row>
      <xdr:rowOff>47625</xdr:rowOff>
    </xdr:from>
    <xdr:to>
      <xdr:col>3</xdr:col>
      <xdr:colOff>152400</xdr:colOff>
      <xdr:row>24</xdr:row>
      <xdr:rowOff>161925</xdr:rowOff>
    </xdr:to>
    <xdr:sp>
      <xdr:nvSpPr>
        <xdr:cNvPr id="1" name="AutoShape 1"/>
        <xdr:cNvSpPr>
          <a:spLocks/>
        </xdr:cNvSpPr>
      </xdr:nvSpPr>
      <xdr:spPr>
        <a:xfrm>
          <a:off x="1295400" y="4200525"/>
          <a:ext cx="28575" cy="4381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1743075</xdr:colOff>
      <xdr:row>22</xdr:row>
      <xdr:rowOff>47625</xdr:rowOff>
    </xdr:from>
    <xdr:to>
      <xdr:col>3</xdr:col>
      <xdr:colOff>1771650</xdr:colOff>
      <xdr:row>24</xdr:row>
      <xdr:rowOff>161925</xdr:rowOff>
    </xdr:to>
    <xdr:sp>
      <xdr:nvSpPr>
        <xdr:cNvPr id="2" name="AutoShape 2"/>
        <xdr:cNvSpPr>
          <a:spLocks/>
        </xdr:cNvSpPr>
      </xdr:nvSpPr>
      <xdr:spPr>
        <a:xfrm>
          <a:off x="2914650" y="4200525"/>
          <a:ext cx="28575" cy="4381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438150</xdr:colOff>
      <xdr:row>23</xdr:row>
      <xdr:rowOff>66675</xdr:rowOff>
    </xdr:from>
    <xdr:to>
      <xdr:col>2</xdr:col>
      <xdr:colOff>0</xdr:colOff>
      <xdr:row>23</xdr:row>
      <xdr:rowOff>66675</xdr:rowOff>
    </xdr:to>
    <xdr:sp>
      <xdr:nvSpPr>
        <xdr:cNvPr id="3" name="Line 3"/>
        <xdr:cNvSpPr>
          <a:spLocks/>
        </xdr:cNvSpPr>
      </xdr:nvSpPr>
      <xdr:spPr>
        <a:xfrm>
          <a:off x="790575" y="4410075"/>
          <a:ext cx="180975" cy="0"/>
        </a:xfrm>
        <a:prstGeom prst="line">
          <a:avLst/>
        </a:prstGeom>
        <a:noFill/>
        <a:ln w="127"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23</xdr:row>
      <xdr:rowOff>66675</xdr:rowOff>
    </xdr:from>
    <xdr:to>
      <xdr:col>0</xdr:col>
      <xdr:colOff>180975</xdr:colOff>
      <xdr:row>23</xdr:row>
      <xdr:rowOff>66675</xdr:rowOff>
    </xdr:to>
    <xdr:sp>
      <xdr:nvSpPr>
        <xdr:cNvPr id="4" name="Line 4"/>
        <xdr:cNvSpPr>
          <a:spLocks/>
        </xdr:cNvSpPr>
      </xdr:nvSpPr>
      <xdr:spPr>
        <a:xfrm>
          <a:off x="0" y="4410075"/>
          <a:ext cx="180975" cy="0"/>
        </a:xfrm>
        <a:prstGeom prst="line">
          <a:avLst/>
        </a:prstGeom>
        <a:noFill/>
        <a:ln w="127"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2"/>
  <dimension ref="A1:AD49"/>
  <sheetViews>
    <sheetView showGridLines="0" showRowColHeaders="0" tabSelected="1" zoomScale="115" zoomScaleNormal="115" workbookViewId="0" topLeftCell="A1">
      <pane xSplit="14" ySplit="4" topLeftCell="O5" activePane="bottomRight" state="frozen"/>
      <selection pane="topLeft" activeCell="A1" sqref="A1"/>
      <selection pane="topRight" activeCell="O1" sqref="O1"/>
      <selection pane="bottomLeft" activeCell="A5" sqref="A5"/>
      <selection pane="bottomRight" activeCell="Z2" sqref="Z2"/>
    </sheetView>
  </sheetViews>
  <sheetFormatPr defaultColWidth="9.00390625" defaultRowHeight="13.5"/>
  <cols>
    <col min="1" max="1" width="0.2421875" style="1" customWidth="1"/>
    <col min="2" max="2" width="0.37109375" style="1" customWidth="1"/>
    <col min="3" max="3" width="2.375" style="1" customWidth="1"/>
    <col min="4" max="4" width="0.37109375" style="1" customWidth="1"/>
    <col min="5" max="5" width="0.2421875" style="1" customWidth="1"/>
    <col min="6" max="6" width="2.50390625" style="1" bestFit="1" customWidth="1"/>
    <col min="7" max="7" width="0.2421875" style="1" customWidth="1"/>
    <col min="8" max="8" width="0.37109375" style="1" customWidth="1"/>
    <col min="9" max="9" width="2.375" style="1" customWidth="1"/>
    <col min="10" max="11" width="1.4921875" style="1" customWidth="1"/>
    <col min="12" max="12" width="3.625" style="1" customWidth="1"/>
    <col min="13" max="13" width="0.37109375" style="1" customWidth="1"/>
    <col min="14" max="14" width="0.2421875" style="1" customWidth="1"/>
    <col min="15" max="26" width="7.625" style="1" customWidth="1"/>
    <col min="27" max="27" width="9.00390625" style="1" customWidth="1"/>
    <col min="28" max="28" width="10.875" style="1" customWidth="1"/>
    <col min="29" max="29" width="2.50390625" style="1" customWidth="1"/>
    <col min="30" max="30" width="12.75390625" style="1" customWidth="1"/>
    <col min="31" max="31" width="1.625" style="1" customWidth="1"/>
    <col min="32" max="16384" width="9.00390625" style="1" customWidth="1"/>
  </cols>
  <sheetData>
    <row r="1" spans="3:19" ht="10.5" customHeight="1">
      <c r="C1" s="288" t="s">
        <v>84</v>
      </c>
      <c r="D1" s="288"/>
      <c r="E1" s="288"/>
      <c r="F1" s="288"/>
      <c r="G1" s="288"/>
      <c r="H1" s="288"/>
      <c r="I1" s="286"/>
      <c r="J1" s="286"/>
      <c r="K1" s="286"/>
      <c r="L1" s="288" t="s">
        <v>85</v>
      </c>
      <c r="M1" s="288"/>
      <c r="N1" s="288"/>
      <c r="O1" s="288"/>
      <c r="P1" s="2"/>
      <c r="Q1" s="2"/>
      <c r="R1" s="2"/>
      <c r="S1" s="2"/>
    </row>
    <row r="2" spans="3:28" ht="10.5" customHeight="1">
      <c r="C2" s="288"/>
      <c r="D2" s="288"/>
      <c r="E2" s="288"/>
      <c r="F2" s="288"/>
      <c r="G2" s="288"/>
      <c r="H2" s="288"/>
      <c r="I2" s="286"/>
      <c r="J2" s="286"/>
      <c r="K2" s="286"/>
      <c r="L2" s="288"/>
      <c r="M2" s="288"/>
      <c r="N2" s="288"/>
      <c r="O2" s="288"/>
      <c r="P2" s="2"/>
      <c r="Q2" s="2"/>
      <c r="R2" s="2"/>
      <c r="S2" s="2"/>
      <c r="AB2" s="1" t="s">
        <v>75</v>
      </c>
    </row>
    <row r="3" spans="3:19" ht="10.5" customHeight="1">
      <c r="C3" s="289"/>
      <c r="D3" s="289"/>
      <c r="E3" s="289"/>
      <c r="F3" s="289"/>
      <c r="G3" s="289"/>
      <c r="H3" s="289"/>
      <c r="I3" s="287"/>
      <c r="J3" s="287"/>
      <c r="K3" s="287"/>
      <c r="L3" s="289"/>
      <c r="M3" s="289"/>
      <c r="N3" s="289"/>
      <c r="O3" s="289"/>
      <c r="P3" s="3"/>
      <c r="Q3" s="3"/>
      <c r="R3" s="3"/>
      <c r="S3" s="3"/>
    </row>
    <row r="4" spans="1:30" ht="15" customHeight="1">
      <c r="A4" s="239" t="s">
        <v>71</v>
      </c>
      <c r="B4" s="240"/>
      <c r="C4" s="240"/>
      <c r="D4" s="240"/>
      <c r="E4" s="240"/>
      <c r="F4" s="240"/>
      <c r="G4" s="240"/>
      <c r="H4" s="240"/>
      <c r="I4" s="240"/>
      <c r="J4" s="240"/>
      <c r="K4" s="240"/>
      <c r="L4" s="240"/>
      <c r="M4" s="240"/>
      <c r="N4" s="241"/>
      <c r="O4" s="4" t="s">
        <v>54</v>
      </c>
      <c r="P4" s="5" t="s">
        <v>55</v>
      </c>
      <c r="Q4" s="5" t="s">
        <v>56</v>
      </c>
      <c r="R4" s="5" t="s">
        <v>57</v>
      </c>
      <c r="S4" s="5" t="s">
        <v>58</v>
      </c>
      <c r="T4" s="5" t="s">
        <v>59</v>
      </c>
      <c r="U4" s="5" t="s">
        <v>60</v>
      </c>
      <c r="V4" s="5" t="s">
        <v>61</v>
      </c>
      <c r="W4" s="5" t="s">
        <v>62</v>
      </c>
      <c r="X4" s="5" t="s">
        <v>63</v>
      </c>
      <c r="Y4" s="5" t="s">
        <v>64</v>
      </c>
      <c r="Z4" s="6" t="s">
        <v>65</v>
      </c>
      <c r="AA4" s="119" t="s">
        <v>113</v>
      </c>
      <c r="AB4" s="108"/>
      <c r="AC4" s="249" t="s">
        <v>114</v>
      </c>
      <c r="AD4" s="250"/>
    </row>
    <row r="5" spans="1:30" ht="15" customHeight="1">
      <c r="A5" s="234" t="s">
        <v>33</v>
      </c>
      <c r="B5" s="235"/>
      <c r="C5" s="235"/>
      <c r="D5" s="235"/>
      <c r="E5" s="235"/>
      <c r="F5" s="35"/>
      <c r="G5" s="7"/>
      <c r="H5" s="8"/>
      <c r="I5" s="255" t="s">
        <v>115</v>
      </c>
      <c r="J5" s="255"/>
      <c r="K5" s="255"/>
      <c r="L5" s="255"/>
      <c r="M5" s="10"/>
      <c r="N5" s="10"/>
      <c r="O5" s="42"/>
      <c r="P5" s="43"/>
      <c r="Q5" s="43"/>
      <c r="R5" s="43"/>
      <c r="S5" s="43"/>
      <c r="T5" s="43"/>
      <c r="U5" s="43"/>
      <c r="V5" s="43"/>
      <c r="W5" s="43"/>
      <c r="X5" s="43"/>
      <c r="Y5" s="43"/>
      <c r="Z5" s="44"/>
      <c r="AA5" s="120">
        <f>IF(SUM(O5:Z5),SUM(O5:Z5),"")</f>
      </c>
      <c r="AB5" s="44"/>
      <c r="AC5" s="11"/>
      <c r="AD5" s="12"/>
    </row>
    <row r="6" spans="1:30" ht="15" customHeight="1">
      <c r="A6" s="221"/>
      <c r="B6" s="222"/>
      <c r="C6" s="222"/>
      <c r="D6" s="222"/>
      <c r="E6" s="222"/>
      <c r="F6" s="35" t="s">
        <v>1</v>
      </c>
      <c r="G6" s="14"/>
      <c r="H6" s="15"/>
      <c r="I6" s="256" t="s">
        <v>0</v>
      </c>
      <c r="J6" s="256"/>
      <c r="K6" s="256"/>
      <c r="L6" s="256"/>
      <c r="M6" s="16"/>
      <c r="N6" s="16"/>
      <c r="O6" s="45"/>
      <c r="P6" s="46"/>
      <c r="Q6" s="46"/>
      <c r="R6" s="46"/>
      <c r="S6" s="46"/>
      <c r="T6" s="46"/>
      <c r="U6" s="46"/>
      <c r="V6" s="46"/>
      <c r="W6" s="46"/>
      <c r="X6" s="46"/>
      <c r="Y6" s="46"/>
      <c r="Z6" s="47"/>
      <c r="AA6" s="120">
        <f>IF(SUM(O6:Z6),SUM(O6:Z6),"")</f>
      </c>
      <c r="AB6" s="47"/>
      <c r="AC6" s="11" t="s">
        <v>68</v>
      </c>
      <c r="AD6" s="12">
        <f>IF(AND(AA5="",AA6="",AA7="",AB5="",AB6="",AB7=""),"",SUM(AA5:AA7)+SUM(AB5:AB7))</f>
      </c>
    </row>
    <row r="7" spans="1:30" ht="15" customHeight="1">
      <c r="A7" s="221"/>
      <c r="B7" s="222"/>
      <c r="C7" s="222"/>
      <c r="D7" s="222"/>
      <c r="E7" s="222"/>
      <c r="F7" s="35"/>
      <c r="G7" s="17"/>
      <c r="H7" s="18"/>
      <c r="I7" s="252"/>
      <c r="J7" s="252"/>
      <c r="K7" s="252"/>
      <c r="L7" s="252"/>
      <c r="M7" s="18"/>
      <c r="N7" s="18"/>
      <c r="O7" s="48"/>
      <c r="P7" s="49"/>
      <c r="Q7" s="49"/>
      <c r="R7" s="49"/>
      <c r="S7" s="49"/>
      <c r="T7" s="49"/>
      <c r="U7" s="49"/>
      <c r="V7" s="49"/>
      <c r="W7" s="49"/>
      <c r="X7" s="49"/>
      <c r="Y7" s="49"/>
      <c r="Z7" s="50"/>
      <c r="AA7" s="121">
        <f>IF(SUM(O7:Z7),SUM(O7:Z7),"")</f>
      </c>
      <c r="AB7" s="50"/>
      <c r="AC7" s="11"/>
      <c r="AD7" s="12"/>
    </row>
    <row r="8" spans="1:30" ht="15" customHeight="1">
      <c r="A8" s="221"/>
      <c r="B8" s="222"/>
      <c r="C8" s="222"/>
      <c r="D8" s="222"/>
      <c r="E8" s="222"/>
      <c r="F8" s="35" t="s">
        <v>34</v>
      </c>
      <c r="G8" s="31"/>
      <c r="H8" s="33"/>
      <c r="I8" s="292" t="s">
        <v>2</v>
      </c>
      <c r="J8" s="292"/>
      <c r="K8" s="292"/>
      <c r="L8" s="292"/>
      <c r="M8" s="8"/>
      <c r="N8" s="8"/>
      <c r="O8" s="42"/>
      <c r="P8" s="43"/>
      <c r="Q8" s="43"/>
      <c r="R8" s="43"/>
      <c r="S8" s="43"/>
      <c r="T8" s="43"/>
      <c r="U8" s="43"/>
      <c r="V8" s="43"/>
      <c r="W8" s="43"/>
      <c r="X8" s="43"/>
      <c r="Y8" s="43"/>
      <c r="Z8" s="44"/>
      <c r="AA8" s="120">
        <f>IF(SUM(O8:Z8),SUM(O8:Z8),"")</f>
      </c>
      <c r="AB8" s="194">
        <f>IF(AND('裏面'!AV7="",'裏面'!AV8=""),"",SUM('裏面'!AV7:AV8))</f>
      </c>
      <c r="AC8" s="11" t="s">
        <v>34</v>
      </c>
      <c r="AD8" s="107">
        <f aca="true" t="shared" si="0" ref="AD8:AD13">IF(AND(AA8="",AB8=""),"",SUM(AA8:AB8))</f>
      </c>
    </row>
    <row r="9" spans="1:30" ht="15" customHeight="1">
      <c r="A9" s="221"/>
      <c r="B9" s="222"/>
      <c r="C9" s="222"/>
      <c r="D9" s="222"/>
      <c r="E9" s="222"/>
      <c r="F9" s="32" t="s">
        <v>35</v>
      </c>
      <c r="G9" s="17"/>
      <c r="H9" s="18"/>
      <c r="I9" s="277" t="s">
        <v>7</v>
      </c>
      <c r="J9" s="277"/>
      <c r="K9" s="277"/>
      <c r="L9" s="277"/>
      <c r="M9" s="18"/>
      <c r="N9" s="18"/>
      <c r="O9" s="48"/>
      <c r="P9" s="49"/>
      <c r="Q9" s="49"/>
      <c r="R9" s="49"/>
      <c r="S9" s="49"/>
      <c r="T9" s="49"/>
      <c r="U9" s="49"/>
      <c r="V9" s="49"/>
      <c r="W9" s="49"/>
      <c r="X9" s="49"/>
      <c r="Y9" s="49"/>
      <c r="Z9" s="50"/>
      <c r="AA9" s="122">
        <f>IF(SUM(O9:Z9),SUM(O9:Z9),"")</f>
      </c>
      <c r="AB9" s="50"/>
      <c r="AC9" s="114" t="s">
        <v>35</v>
      </c>
      <c r="AD9" s="38">
        <f t="shared" si="0"/>
      </c>
    </row>
    <row r="10" spans="1:30" ht="15" customHeight="1">
      <c r="A10" s="223"/>
      <c r="B10" s="224"/>
      <c r="C10" s="224"/>
      <c r="D10" s="224"/>
      <c r="E10" s="224"/>
      <c r="F10" s="35"/>
      <c r="G10" s="31"/>
      <c r="H10" s="33"/>
      <c r="I10" s="253"/>
      <c r="J10" s="253"/>
      <c r="K10" s="253"/>
      <c r="L10" s="253"/>
      <c r="M10" s="33"/>
      <c r="N10" s="33"/>
      <c r="O10" s="111">
        <f>IF(SUM(O5:O9),SUM(O5:O9),"")</f>
      </c>
      <c r="P10" s="112">
        <f>IF(SUM(P5:P9),SUM(P5:P9),"")</f>
      </c>
      <c r="Q10" s="112">
        <f aca="true" t="shared" si="1" ref="Q10:AA10">IF(SUM(Q5:Q9),SUM(Q5:Q9),"")</f>
      </c>
      <c r="R10" s="112">
        <f t="shared" si="1"/>
      </c>
      <c r="S10" s="112">
        <f t="shared" si="1"/>
      </c>
      <c r="T10" s="112">
        <f t="shared" si="1"/>
      </c>
      <c r="U10" s="112">
        <f t="shared" si="1"/>
      </c>
      <c r="V10" s="112">
        <f t="shared" si="1"/>
      </c>
      <c r="W10" s="112">
        <f t="shared" si="1"/>
      </c>
      <c r="X10" s="112">
        <f t="shared" si="1"/>
      </c>
      <c r="Y10" s="112">
        <f t="shared" si="1"/>
      </c>
      <c r="Z10" s="125">
        <f t="shared" si="1"/>
      </c>
      <c r="AA10" s="113">
        <f t="shared" si="1"/>
      </c>
      <c r="AB10" s="113">
        <f>IF(AND(AB5="",AB6="",AB7="",AB8="",AB9=""),"",SUM(AB5:AB9))</f>
      </c>
      <c r="AC10" s="11"/>
      <c r="AD10" s="19">
        <f t="shared" si="0"/>
      </c>
    </row>
    <row r="11" spans="1:30" ht="15" customHeight="1">
      <c r="A11" s="234" t="s">
        <v>66</v>
      </c>
      <c r="B11" s="235"/>
      <c r="C11" s="235"/>
      <c r="D11" s="235"/>
      <c r="E11" s="235"/>
      <c r="F11" s="109" t="s">
        <v>36</v>
      </c>
      <c r="G11" s="20"/>
      <c r="H11" s="9"/>
      <c r="I11" s="258" t="s">
        <v>8</v>
      </c>
      <c r="J11" s="258"/>
      <c r="K11" s="258"/>
      <c r="L11" s="258"/>
      <c r="M11" s="9"/>
      <c r="N11" s="9"/>
      <c r="O11" s="51"/>
      <c r="P11" s="52"/>
      <c r="Q11" s="52"/>
      <c r="R11" s="52"/>
      <c r="S11" s="52"/>
      <c r="T11" s="52"/>
      <c r="U11" s="52"/>
      <c r="V11" s="52"/>
      <c r="W11" s="52"/>
      <c r="X11" s="52"/>
      <c r="Y11" s="52"/>
      <c r="Z11" s="53"/>
      <c r="AA11" s="120">
        <f aca="true" t="shared" si="2" ref="AA11:AA23">IF(SUM(O11:Z11),SUM(O11:Z11),"")</f>
      </c>
      <c r="AB11" s="53"/>
      <c r="AC11" s="23" t="s">
        <v>36</v>
      </c>
      <c r="AD11" s="24">
        <f t="shared" si="0"/>
      </c>
    </row>
    <row r="12" spans="1:30" ht="15" customHeight="1">
      <c r="A12" s="221"/>
      <c r="B12" s="222"/>
      <c r="C12" s="222"/>
      <c r="D12" s="222"/>
      <c r="E12" s="222"/>
      <c r="F12" s="70" t="s">
        <v>37</v>
      </c>
      <c r="G12" s="14"/>
      <c r="H12" s="15"/>
      <c r="I12" s="229" t="s">
        <v>3</v>
      </c>
      <c r="J12" s="229"/>
      <c r="K12" s="229"/>
      <c r="L12" s="229"/>
      <c r="M12" s="15"/>
      <c r="N12" s="15"/>
      <c r="O12" s="45"/>
      <c r="P12" s="46"/>
      <c r="Q12" s="46"/>
      <c r="R12" s="46"/>
      <c r="S12" s="46"/>
      <c r="T12" s="46"/>
      <c r="U12" s="46"/>
      <c r="V12" s="46"/>
      <c r="W12" s="46"/>
      <c r="X12" s="46"/>
      <c r="Y12" s="46"/>
      <c r="Z12" s="47"/>
      <c r="AA12" s="120">
        <f t="shared" si="2"/>
      </c>
      <c r="AB12" s="47"/>
      <c r="AC12" s="25" t="s">
        <v>37</v>
      </c>
      <c r="AD12" s="26">
        <f t="shared" si="0"/>
      </c>
    </row>
    <row r="13" spans="1:30" ht="15" customHeight="1">
      <c r="A13" s="221"/>
      <c r="B13" s="222"/>
      <c r="C13" s="222"/>
      <c r="D13" s="222"/>
      <c r="E13" s="222"/>
      <c r="F13" s="35" t="s">
        <v>38</v>
      </c>
      <c r="G13" s="17"/>
      <c r="H13" s="18"/>
      <c r="I13" s="277" t="s">
        <v>9</v>
      </c>
      <c r="J13" s="277"/>
      <c r="K13" s="277"/>
      <c r="L13" s="277"/>
      <c r="M13" s="18"/>
      <c r="N13" s="18"/>
      <c r="O13" s="48"/>
      <c r="P13" s="49"/>
      <c r="Q13" s="49"/>
      <c r="R13" s="49"/>
      <c r="S13" s="49"/>
      <c r="T13" s="49"/>
      <c r="U13" s="49"/>
      <c r="V13" s="49"/>
      <c r="W13" s="49"/>
      <c r="X13" s="49"/>
      <c r="Y13" s="49"/>
      <c r="Z13" s="50"/>
      <c r="AA13" s="121">
        <f t="shared" si="2"/>
      </c>
      <c r="AB13" s="50"/>
      <c r="AC13" s="11" t="s">
        <v>38</v>
      </c>
      <c r="AD13" s="12">
        <f t="shared" si="0"/>
      </c>
    </row>
    <row r="14" spans="1:30" ht="15" customHeight="1">
      <c r="A14" s="221"/>
      <c r="B14" s="222"/>
      <c r="C14" s="222"/>
      <c r="D14" s="222"/>
      <c r="E14" s="222"/>
      <c r="F14" s="259" t="s">
        <v>39</v>
      </c>
      <c r="G14" s="31"/>
      <c r="H14" s="259" t="s">
        <v>10</v>
      </c>
      <c r="I14" s="259"/>
      <c r="J14" s="260"/>
      <c r="K14" s="278" t="s">
        <v>4</v>
      </c>
      <c r="L14" s="279"/>
      <c r="M14" s="33"/>
      <c r="N14" s="33"/>
      <c r="O14" s="115"/>
      <c r="P14" s="116"/>
      <c r="Q14" s="116"/>
      <c r="R14" s="116"/>
      <c r="S14" s="116"/>
      <c r="T14" s="116"/>
      <c r="U14" s="116"/>
      <c r="V14" s="116"/>
      <c r="W14" s="116"/>
      <c r="X14" s="116"/>
      <c r="Y14" s="116"/>
      <c r="Z14" s="117"/>
      <c r="AA14" s="121">
        <f t="shared" si="2"/>
      </c>
      <c r="AB14" s="118"/>
      <c r="AC14" s="251" t="s">
        <v>39</v>
      </c>
      <c r="AD14" s="282">
        <f>IF(AND(AA14="",AA15="",AB14="",AB15=""),"",SUM(AA14:AA15)+SUM(AB14:AB15))</f>
      </c>
    </row>
    <row r="15" spans="1:30" ht="15" customHeight="1">
      <c r="A15" s="221"/>
      <c r="B15" s="222"/>
      <c r="C15" s="222"/>
      <c r="D15" s="222"/>
      <c r="E15" s="222"/>
      <c r="F15" s="233"/>
      <c r="G15" s="7"/>
      <c r="H15" s="233" t="s">
        <v>11</v>
      </c>
      <c r="I15" s="233"/>
      <c r="J15" s="291"/>
      <c r="K15" s="257" t="s">
        <v>12</v>
      </c>
      <c r="L15" s="258"/>
      <c r="M15" s="8"/>
      <c r="N15" s="8"/>
      <c r="O15" s="42"/>
      <c r="P15" s="43"/>
      <c r="Q15" s="43"/>
      <c r="R15" s="43"/>
      <c r="S15" s="43"/>
      <c r="T15" s="43"/>
      <c r="U15" s="43"/>
      <c r="V15" s="43"/>
      <c r="W15" s="43"/>
      <c r="X15" s="43"/>
      <c r="Y15" s="43"/>
      <c r="Z15" s="44"/>
      <c r="AA15" s="120">
        <f t="shared" si="2"/>
      </c>
      <c r="AB15" s="44"/>
      <c r="AC15" s="236"/>
      <c r="AD15" s="283"/>
    </row>
    <row r="16" spans="1:30" ht="15" customHeight="1">
      <c r="A16" s="221"/>
      <c r="B16" s="222"/>
      <c r="C16" s="222"/>
      <c r="D16" s="222"/>
      <c r="E16" s="222"/>
      <c r="F16" s="70" t="s">
        <v>40</v>
      </c>
      <c r="G16" s="14"/>
      <c r="H16" s="15"/>
      <c r="I16" s="263" t="s">
        <v>5</v>
      </c>
      <c r="J16" s="263"/>
      <c r="K16" s="263"/>
      <c r="L16" s="263"/>
      <c r="M16" s="15"/>
      <c r="N16" s="15"/>
      <c r="O16" s="45"/>
      <c r="P16" s="46"/>
      <c r="Q16" s="46"/>
      <c r="R16" s="46"/>
      <c r="S16" s="46"/>
      <c r="T16" s="46"/>
      <c r="U16" s="46"/>
      <c r="V16" s="46"/>
      <c r="W16" s="46"/>
      <c r="X16" s="46"/>
      <c r="Y16" s="46"/>
      <c r="Z16" s="47"/>
      <c r="AA16" s="123">
        <f t="shared" si="2"/>
      </c>
      <c r="AB16" s="47"/>
      <c r="AC16" s="28" t="s">
        <v>40</v>
      </c>
      <c r="AD16" s="26">
        <f aca="true" t="shared" si="3" ref="AD16:AD23">IF(AND(AA16="",AB16=""),"",SUM(AA16:AB16))</f>
      </c>
    </row>
    <row r="17" spans="1:30" ht="15" customHeight="1">
      <c r="A17" s="221"/>
      <c r="B17" s="222"/>
      <c r="C17" s="222"/>
      <c r="D17" s="222"/>
      <c r="E17" s="222"/>
      <c r="F17" s="70" t="s">
        <v>41</v>
      </c>
      <c r="G17" s="14"/>
      <c r="H17" s="15"/>
      <c r="I17" s="263" t="s">
        <v>67</v>
      </c>
      <c r="J17" s="263"/>
      <c r="K17" s="263"/>
      <c r="L17" s="263"/>
      <c r="M17" s="15"/>
      <c r="N17" s="15"/>
      <c r="O17" s="54"/>
      <c r="P17" s="55"/>
      <c r="Q17" s="55"/>
      <c r="R17" s="55"/>
      <c r="S17" s="55"/>
      <c r="T17" s="55"/>
      <c r="U17" s="55"/>
      <c r="V17" s="55"/>
      <c r="W17" s="55"/>
      <c r="X17" s="55"/>
      <c r="Y17" s="55"/>
      <c r="Z17" s="56"/>
      <c r="AA17" s="123">
        <f t="shared" si="2"/>
      </c>
      <c r="AB17" s="56"/>
      <c r="AC17" s="29" t="s">
        <v>41</v>
      </c>
      <c r="AD17" s="26">
        <f t="shared" si="3"/>
      </c>
    </row>
    <row r="18" spans="1:30" ht="15" customHeight="1">
      <c r="A18" s="221"/>
      <c r="B18" s="222"/>
      <c r="C18" s="222"/>
      <c r="D18" s="222"/>
      <c r="E18" s="222"/>
      <c r="F18" s="70" t="s">
        <v>42</v>
      </c>
      <c r="G18" s="14"/>
      <c r="H18" s="15"/>
      <c r="I18" s="263" t="s">
        <v>13</v>
      </c>
      <c r="J18" s="263"/>
      <c r="K18" s="263"/>
      <c r="L18" s="263"/>
      <c r="M18" s="15"/>
      <c r="N18" s="15"/>
      <c r="O18" s="45"/>
      <c r="P18" s="46"/>
      <c r="Q18" s="46"/>
      <c r="R18" s="46"/>
      <c r="S18" s="46"/>
      <c r="T18" s="46"/>
      <c r="U18" s="46"/>
      <c r="V18" s="46"/>
      <c r="W18" s="46"/>
      <c r="X18" s="46"/>
      <c r="Y18" s="46"/>
      <c r="Z18" s="47"/>
      <c r="AA18" s="123">
        <f t="shared" si="2"/>
      </c>
      <c r="AB18" s="47"/>
      <c r="AC18" s="28" t="s">
        <v>42</v>
      </c>
      <c r="AD18" s="26">
        <f t="shared" si="3"/>
      </c>
    </row>
    <row r="19" spans="1:30" ht="15" customHeight="1">
      <c r="A19" s="221"/>
      <c r="B19" s="222"/>
      <c r="C19" s="222"/>
      <c r="D19" s="222"/>
      <c r="E19" s="222"/>
      <c r="F19" s="70" t="s">
        <v>43</v>
      </c>
      <c r="G19" s="14"/>
      <c r="H19" s="15"/>
      <c r="I19" s="263" t="s">
        <v>14</v>
      </c>
      <c r="J19" s="263"/>
      <c r="K19" s="263"/>
      <c r="L19" s="263"/>
      <c r="M19" s="15"/>
      <c r="N19" s="15"/>
      <c r="O19" s="54"/>
      <c r="P19" s="55"/>
      <c r="Q19" s="55"/>
      <c r="R19" s="55"/>
      <c r="S19" s="55"/>
      <c r="T19" s="55"/>
      <c r="U19" s="55"/>
      <c r="V19" s="55"/>
      <c r="W19" s="55"/>
      <c r="X19" s="55"/>
      <c r="Y19" s="55"/>
      <c r="Z19" s="56"/>
      <c r="AA19" s="123">
        <f t="shared" si="2"/>
      </c>
      <c r="AB19" s="56"/>
      <c r="AC19" s="29" t="s">
        <v>43</v>
      </c>
      <c r="AD19" s="26">
        <f t="shared" si="3"/>
      </c>
    </row>
    <row r="20" spans="1:30" ht="15" customHeight="1">
      <c r="A20" s="221"/>
      <c r="B20" s="222"/>
      <c r="C20" s="222"/>
      <c r="D20" s="222"/>
      <c r="E20" s="222"/>
      <c r="F20" s="70" t="s">
        <v>44</v>
      </c>
      <c r="G20" s="14"/>
      <c r="H20" s="15"/>
      <c r="I20" s="263" t="s">
        <v>15</v>
      </c>
      <c r="J20" s="263"/>
      <c r="K20" s="263"/>
      <c r="L20" s="263"/>
      <c r="M20" s="15"/>
      <c r="N20" s="15"/>
      <c r="O20" s="45"/>
      <c r="P20" s="46"/>
      <c r="Q20" s="46"/>
      <c r="R20" s="46"/>
      <c r="S20" s="46"/>
      <c r="T20" s="46"/>
      <c r="U20" s="46"/>
      <c r="V20" s="46"/>
      <c r="W20" s="46"/>
      <c r="X20" s="46"/>
      <c r="Y20" s="46"/>
      <c r="Z20" s="47"/>
      <c r="AA20" s="123">
        <f t="shared" si="2"/>
      </c>
      <c r="AB20" s="47"/>
      <c r="AC20" s="28" t="s">
        <v>44</v>
      </c>
      <c r="AD20" s="26">
        <f t="shared" si="3"/>
      </c>
    </row>
    <row r="21" spans="1:30" ht="15" customHeight="1">
      <c r="A21" s="221"/>
      <c r="B21" s="222"/>
      <c r="C21" s="222"/>
      <c r="D21" s="222"/>
      <c r="E21" s="222"/>
      <c r="F21" s="70" t="s">
        <v>45</v>
      </c>
      <c r="G21" s="14"/>
      <c r="H21" s="15"/>
      <c r="I21" s="263" t="s">
        <v>16</v>
      </c>
      <c r="J21" s="263"/>
      <c r="K21" s="263"/>
      <c r="L21" s="263"/>
      <c r="M21" s="15"/>
      <c r="N21" s="15"/>
      <c r="O21" s="45"/>
      <c r="P21" s="46"/>
      <c r="Q21" s="46"/>
      <c r="R21" s="46"/>
      <c r="S21" s="46"/>
      <c r="T21" s="46"/>
      <c r="U21" s="46"/>
      <c r="V21" s="46"/>
      <c r="W21" s="46"/>
      <c r="X21" s="46"/>
      <c r="Y21" s="46"/>
      <c r="Z21" s="47"/>
      <c r="AA21" s="123">
        <f t="shared" si="2"/>
      </c>
      <c r="AB21" s="47"/>
      <c r="AC21" s="28" t="s">
        <v>45</v>
      </c>
      <c r="AD21" s="26">
        <f t="shared" si="3"/>
      </c>
    </row>
    <row r="22" spans="1:30" ht="15" customHeight="1">
      <c r="A22" s="221"/>
      <c r="B22" s="222"/>
      <c r="C22" s="222"/>
      <c r="D22" s="222"/>
      <c r="E22" s="222"/>
      <c r="F22" s="70" t="s">
        <v>46</v>
      </c>
      <c r="G22" s="14"/>
      <c r="H22" s="15"/>
      <c r="I22" s="263" t="s">
        <v>6</v>
      </c>
      <c r="J22" s="263"/>
      <c r="K22" s="263"/>
      <c r="L22" s="263"/>
      <c r="M22" s="15"/>
      <c r="N22" s="15"/>
      <c r="O22" s="45"/>
      <c r="P22" s="46"/>
      <c r="Q22" s="46"/>
      <c r="R22" s="46"/>
      <c r="S22" s="46"/>
      <c r="T22" s="46"/>
      <c r="U22" s="46"/>
      <c r="V22" s="46"/>
      <c r="W22" s="46"/>
      <c r="X22" s="46"/>
      <c r="Y22" s="46"/>
      <c r="Z22" s="47"/>
      <c r="AA22" s="123">
        <f t="shared" si="2"/>
      </c>
      <c r="AB22" s="47"/>
      <c r="AC22" s="28" t="s">
        <v>72</v>
      </c>
      <c r="AD22" s="26">
        <f t="shared" si="3"/>
      </c>
    </row>
    <row r="23" spans="1:30" ht="15" customHeight="1">
      <c r="A23" s="221"/>
      <c r="B23" s="222"/>
      <c r="C23" s="222"/>
      <c r="D23" s="222"/>
      <c r="E23" s="222"/>
      <c r="F23" s="70" t="s">
        <v>47</v>
      </c>
      <c r="G23" s="14"/>
      <c r="H23" s="15"/>
      <c r="I23" s="263" t="s">
        <v>17</v>
      </c>
      <c r="J23" s="263"/>
      <c r="K23" s="263"/>
      <c r="L23" s="263"/>
      <c r="M23" s="15"/>
      <c r="N23" s="15"/>
      <c r="O23" s="45"/>
      <c r="P23" s="46"/>
      <c r="Q23" s="46"/>
      <c r="R23" s="46"/>
      <c r="S23" s="46"/>
      <c r="T23" s="46"/>
      <c r="U23" s="46"/>
      <c r="V23" s="46"/>
      <c r="W23" s="46"/>
      <c r="X23" s="46"/>
      <c r="Y23" s="46"/>
      <c r="Z23" s="47"/>
      <c r="AA23" s="123">
        <f t="shared" si="2"/>
      </c>
      <c r="AB23" s="47"/>
      <c r="AC23" s="28" t="s">
        <v>73</v>
      </c>
      <c r="AD23" s="26">
        <f t="shared" si="3"/>
      </c>
    </row>
    <row r="24" spans="1:30" ht="7.5" customHeight="1">
      <c r="A24" s="221"/>
      <c r="B24" s="222"/>
      <c r="C24" s="222"/>
      <c r="D24" s="222"/>
      <c r="E24" s="222"/>
      <c r="F24" s="290" t="s">
        <v>48</v>
      </c>
      <c r="G24" s="17"/>
      <c r="H24" s="18"/>
      <c r="I24" s="30"/>
      <c r="J24" s="219" t="s">
        <v>27</v>
      </c>
      <c r="K24" s="220"/>
      <c r="L24" s="280" t="s">
        <v>18</v>
      </c>
      <c r="M24" s="18"/>
      <c r="N24" s="18"/>
      <c r="O24" s="237"/>
      <c r="P24" s="246"/>
      <c r="Q24" s="246"/>
      <c r="R24" s="246"/>
      <c r="S24" s="246"/>
      <c r="T24" s="246"/>
      <c r="U24" s="246"/>
      <c r="V24" s="246"/>
      <c r="W24" s="246"/>
      <c r="X24" s="246"/>
      <c r="Y24" s="246"/>
      <c r="Z24" s="238"/>
      <c r="AA24" s="245">
        <f>IF(SUM(O24:Z24),SUM(O24:Z24),"")</f>
      </c>
      <c r="AB24" s="265"/>
      <c r="AC24" s="264" t="s">
        <v>48</v>
      </c>
      <c r="AD24" s="268"/>
    </row>
    <row r="25" spans="1:30" ht="7.5" customHeight="1">
      <c r="A25" s="221"/>
      <c r="B25" s="222"/>
      <c r="C25" s="222"/>
      <c r="D25" s="222"/>
      <c r="E25" s="222"/>
      <c r="F25" s="290"/>
      <c r="G25" s="31"/>
      <c r="H25" s="274" t="s">
        <v>26</v>
      </c>
      <c r="I25" s="273"/>
      <c r="J25" s="272"/>
      <c r="K25" s="273"/>
      <c r="L25" s="259"/>
      <c r="M25" s="33"/>
      <c r="N25" s="33"/>
      <c r="O25" s="247"/>
      <c r="P25" s="271"/>
      <c r="Q25" s="271"/>
      <c r="R25" s="271"/>
      <c r="S25" s="271"/>
      <c r="T25" s="271"/>
      <c r="U25" s="271"/>
      <c r="V25" s="271"/>
      <c r="W25" s="271"/>
      <c r="X25" s="271"/>
      <c r="Y25" s="271"/>
      <c r="Z25" s="269"/>
      <c r="AA25" s="270"/>
      <c r="AB25" s="266"/>
      <c r="AC25" s="264"/>
      <c r="AD25" s="268"/>
    </row>
    <row r="26" spans="1:30" ht="7.5" customHeight="1">
      <c r="A26" s="221"/>
      <c r="B26" s="222"/>
      <c r="C26" s="222"/>
      <c r="D26" s="222"/>
      <c r="E26" s="222"/>
      <c r="F26" s="290"/>
      <c r="G26" s="31"/>
      <c r="H26" s="274"/>
      <c r="I26" s="273"/>
      <c r="J26" s="272"/>
      <c r="K26" s="273"/>
      <c r="L26" s="218" t="s">
        <v>19</v>
      </c>
      <c r="M26" s="33"/>
      <c r="N26" s="33"/>
      <c r="O26" s="247"/>
      <c r="P26" s="271"/>
      <c r="Q26" s="271"/>
      <c r="R26" s="271"/>
      <c r="S26" s="271"/>
      <c r="T26" s="271"/>
      <c r="U26" s="271"/>
      <c r="V26" s="271"/>
      <c r="W26" s="271"/>
      <c r="X26" s="271"/>
      <c r="Y26" s="271"/>
      <c r="Z26" s="269"/>
      <c r="AA26" s="270">
        <f>IF(SUM(O26:Z26),SUM(O26:Z26),"")</f>
      </c>
      <c r="AB26" s="266"/>
      <c r="AC26" s="264"/>
      <c r="AD26" s="268"/>
    </row>
    <row r="27" spans="1:30" ht="7.5" customHeight="1">
      <c r="A27" s="221"/>
      <c r="B27" s="222"/>
      <c r="C27" s="222"/>
      <c r="D27" s="222"/>
      <c r="E27" s="222"/>
      <c r="F27" s="290"/>
      <c r="G27" s="31"/>
      <c r="H27" s="274" t="s">
        <v>28</v>
      </c>
      <c r="I27" s="273"/>
      <c r="J27" s="272"/>
      <c r="K27" s="273"/>
      <c r="L27" s="218"/>
      <c r="M27" s="33"/>
      <c r="N27" s="33"/>
      <c r="O27" s="247"/>
      <c r="P27" s="271"/>
      <c r="Q27" s="271"/>
      <c r="R27" s="271"/>
      <c r="S27" s="271"/>
      <c r="T27" s="271"/>
      <c r="U27" s="271"/>
      <c r="V27" s="271"/>
      <c r="W27" s="271"/>
      <c r="X27" s="271"/>
      <c r="Y27" s="271"/>
      <c r="Z27" s="269"/>
      <c r="AA27" s="270"/>
      <c r="AB27" s="266"/>
      <c r="AC27" s="264"/>
      <c r="AD27" s="268"/>
    </row>
    <row r="28" spans="1:30" ht="7.5" customHeight="1">
      <c r="A28" s="221"/>
      <c r="B28" s="222"/>
      <c r="C28" s="222"/>
      <c r="D28" s="222"/>
      <c r="E28" s="222"/>
      <c r="F28" s="290"/>
      <c r="G28" s="31"/>
      <c r="H28" s="274"/>
      <c r="I28" s="273"/>
      <c r="J28" s="275" t="s">
        <v>20</v>
      </c>
      <c r="K28" s="276"/>
      <c r="L28" s="276"/>
      <c r="M28" s="33"/>
      <c r="N28" s="33"/>
      <c r="O28" s="247"/>
      <c r="P28" s="271"/>
      <c r="Q28" s="271"/>
      <c r="R28" s="271"/>
      <c r="S28" s="271"/>
      <c r="T28" s="271"/>
      <c r="U28" s="271"/>
      <c r="V28" s="271"/>
      <c r="W28" s="271"/>
      <c r="X28" s="271"/>
      <c r="Y28" s="271"/>
      <c r="Z28" s="269"/>
      <c r="AA28" s="270">
        <f>IF(SUM(O28:Z28),SUM(O28:Z28),"")</f>
      </c>
      <c r="AB28" s="266"/>
      <c r="AC28" s="264"/>
      <c r="AD28" s="268">
        <f>IF(AND(AA24="",AA26="",AA28="",AA30="",AA32="",AA34="",AB24="",AB26="",AB28="",AB30="",AB32="",AB34=""),"",SUM(AA24:AA34)+SUM(AB24:AB34))</f>
      </c>
    </row>
    <row r="29" spans="1:30" ht="7.5" customHeight="1">
      <c r="A29" s="221"/>
      <c r="B29" s="222"/>
      <c r="C29" s="222"/>
      <c r="D29" s="222"/>
      <c r="E29" s="222"/>
      <c r="F29" s="290"/>
      <c r="G29" s="31"/>
      <c r="H29" s="259" t="s">
        <v>29</v>
      </c>
      <c r="I29" s="260"/>
      <c r="J29" s="275"/>
      <c r="K29" s="276"/>
      <c r="L29" s="276"/>
      <c r="M29" s="33"/>
      <c r="N29" s="33"/>
      <c r="O29" s="247"/>
      <c r="P29" s="271"/>
      <c r="Q29" s="271"/>
      <c r="R29" s="271"/>
      <c r="S29" s="271"/>
      <c r="T29" s="271"/>
      <c r="U29" s="271"/>
      <c r="V29" s="271"/>
      <c r="W29" s="271"/>
      <c r="X29" s="271"/>
      <c r="Y29" s="271"/>
      <c r="Z29" s="269"/>
      <c r="AA29" s="270"/>
      <c r="AB29" s="266"/>
      <c r="AC29" s="264"/>
      <c r="AD29" s="268"/>
    </row>
    <row r="30" spans="1:30" ht="7.5" customHeight="1">
      <c r="A30" s="221"/>
      <c r="B30" s="222"/>
      <c r="C30" s="222"/>
      <c r="D30" s="222"/>
      <c r="E30" s="222"/>
      <c r="F30" s="290"/>
      <c r="G30" s="31"/>
      <c r="H30" s="259"/>
      <c r="I30" s="260"/>
      <c r="J30" s="261" t="s">
        <v>21</v>
      </c>
      <c r="K30" s="262"/>
      <c r="L30" s="262"/>
      <c r="M30" s="33"/>
      <c r="N30" s="33"/>
      <c r="O30" s="247"/>
      <c r="P30" s="271"/>
      <c r="Q30" s="271"/>
      <c r="R30" s="271"/>
      <c r="S30" s="271"/>
      <c r="T30" s="271"/>
      <c r="U30" s="271"/>
      <c r="V30" s="271"/>
      <c r="W30" s="271"/>
      <c r="X30" s="271"/>
      <c r="Y30" s="271"/>
      <c r="Z30" s="269"/>
      <c r="AA30" s="270">
        <f>IF(SUM(O30:Z30),SUM(O30:Z30),"")</f>
      </c>
      <c r="AB30" s="266"/>
      <c r="AC30" s="264"/>
      <c r="AD30" s="268"/>
    </row>
    <row r="31" spans="1:30" ht="7.5" customHeight="1">
      <c r="A31" s="221"/>
      <c r="B31" s="222"/>
      <c r="C31" s="222"/>
      <c r="D31" s="222"/>
      <c r="E31" s="222"/>
      <c r="F31" s="290"/>
      <c r="G31" s="31"/>
      <c r="H31" s="259" t="s">
        <v>30</v>
      </c>
      <c r="I31" s="260"/>
      <c r="J31" s="261"/>
      <c r="K31" s="262"/>
      <c r="L31" s="262"/>
      <c r="M31" s="33"/>
      <c r="N31" s="33"/>
      <c r="O31" s="247"/>
      <c r="P31" s="271"/>
      <c r="Q31" s="271"/>
      <c r="R31" s="271"/>
      <c r="S31" s="271"/>
      <c r="T31" s="271"/>
      <c r="U31" s="271"/>
      <c r="V31" s="271"/>
      <c r="W31" s="271"/>
      <c r="X31" s="271"/>
      <c r="Y31" s="271"/>
      <c r="Z31" s="269"/>
      <c r="AA31" s="270"/>
      <c r="AB31" s="266"/>
      <c r="AC31" s="264"/>
      <c r="AD31" s="268"/>
    </row>
    <row r="32" spans="1:30" ht="7.5" customHeight="1">
      <c r="A32" s="221"/>
      <c r="B32" s="222"/>
      <c r="C32" s="222"/>
      <c r="D32" s="222"/>
      <c r="E32" s="222"/>
      <c r="F32" s="290"/>
      <c r="G32" s="31"/>
      <c r="H32" s="259"/>
      <c r="I32" s="260"/>
      <c r="J32" s="261" t="s">
        <v>22</v>
      </c>
      <c r="K32" s="262"/>
      <c r="L32" s="262"/>
      <c r="M32" s="33"/>
      <c r="N32" s="33"/>
      <c r="O32" s="247"/>
      <c r="P32" s="271"/>
      <c r="Q32" s="271"/>
      <c r="R32" s="271"/>
      <c r="S32" s="271"/>
      <c r="T32" s="271"/>
      <c r="U32" s="271"/>
      <c r="V32" s="271"/>
      <c r="W32" s="271"/>
      <c r="X32" s="271"/>
      <c r="Y32" s="271"/>
      <c r="Z32" s="269"/>
      <c r="AA32" s="270">
        <f>IF(SUM(O32:Z32),SUM(O32:Z32),"")</f>
      </c>
      <c r="AB32" s="266"/>
      <c r="AC32" s="264"/>
      <c r="AD32" s="268"/>
    </row>
    <row r="33" spans="1:30" ht="7.5" customHeight="1">
      <c r="A33" s="221"/>
      <c r="B33" s="222"/>
      <c r="C33" s="222"/>
      <c r="D33" s="222"/>
      <c r="E33" s="222"/>
      <c r="F33" s="290"/>
      <c r="G33" s="31"/>
      <c r="H33" s="259" t="s">
        <v>31</v>
      </c>
      <c r="I33" s="260"/>
      <c r="J33" s="261"/>
      <c r="K33" s="262"/>
      <c r="L33" s="262"/>
      <c r="M33" s="33"/>
      <c r="N33" s="33"/>
      <c r="O33" s="247"/>
      <c r="P33" s="271"/>
      <c r="Q33" s="271"/>
      <c r="R33" s="271"/>
      <c r="S33" s="271"/>
      <c r="T33" s="271"/>
      <c r="U33" s="271"/>
      <c r="V33" s="271"/>
      <c r="W33" s="271"/>
      <c r="X33" s="271"/>
      <c r="Y33" s="271"/>
      <c r="Z33" s="269"/>
      <c r="AA33" s="270"/>
      <c r="AB33" s="266"/>
      <c r="AC33" s="264"/>
      <c r="AD33" s="268"/>
    </row>
    <row r="34" spans="1:30" ht="7.5" customHeight="1">
      <c r="A34" s="221"/>
      <c r="B34" s="222"/>
      <c r="C34" s="222"/>
      <c r="D34" s="222"/>
      <c r="E34" s="222"/>
      <c r="F34" s="290"/>
      <c r="G34" s="31"/>
      <c r="H34" s="259"/>
      <c r="I34" s="260"/>
      <c r="J34" s="261" t="s">
        <v>23</v>
      </c>
      <c r="K34" s="262"/>
      <c r="L34" s="262"/>
      <c r="M34" s="33"/>
      <c r="N34" s="33"/>
      <c r="O34" s="247"/>
      <c r="P34" s="271"/>
      <c r="Q34" s="271"/>
      <c r="R34" s="271"/>
      <c r="S34" s="271"/>
      <c r="T34" s="271"/>
      <c r="U34" s="271"/>
      <c r="V34" s="271"/>
      <c r="W34" s="271"/>
      <c r="X34" s="271"/>
      <c r="Y34" s="271"/>
      <c r="Z34" s="269"/>
      <c r="AA34" s="270">
        <f>IF(SUM(O34:Z34),SUM(O34:Z34),"")</f>
      </c>
      <c r="AB34" s="266"/>
      <c r="AC34" s="264"/>
      <c r="AD34" s="268"/>
    </row>
    <row r="35" spans="1:30" ht="7.5" customHeight="1">
      <c r="A35" s="221"/>
      <c r="B35" s="222"/>
      <c r="C35" s="222"/>
      <c r="D35" s="222"/>
      <c r="E35" s="222"/>
      <c r="F35" s="290"/>
      <c r="G35" s="7"/>
      <c r="H35" s="8"/>
      <c r="I35" s="27"/>
      <c r="J35" s="231"/>
      <c r="K35" s="232"/>
      <c r="L35" s="232"/>
      <c r="M35" s="8"/>
      <c r="N35" s="8"/>
      <c r="O35" s="248"/>
      <c r="P35" s="242"/>
      <c r="Q35" s="242"/>
      <c r="R35" s="242"/>
      <c r="S35" s="242"/>
      <c r="T35" s="242"/>
      <c r="U35" s="242"/>
      <c r="V35" s="242"/>
      <c r="W35" s="242"/>
      <c r="X35" s="242"/>
      <c r="Y35" s="242"/>
      <c r="Z35" s="243"/>
      <c r="AA35" s="244"/>
      <c r="AB35" s="267"/>
      <c r="AC35" s="264"/>
      <c r="AD35" s="268"/>
    </row>
    <row r="36" spans="1:30" ht="15" customHeight="1">
      <c r="A36" s="221"/>
      <c r="B36" s="222"/>
      <c r="C36" s="222"/>
      <c r="D36" s="222"/>
      <c r="E36" s="222"/>
      <c r="F36" s="70" t="s">
        <v>49</v>
      </c>
      <c r="G36" s="14"/>
      <c r="H36" s="15"/>
      <c r="I36" s="229" t="s">
        <v>69</v>
      </c>
      <c r="J36" s="229"/>
      <c r="K36" s="229"/>
      <c r="L36" s="229"/>
      <c r="M36" s="15"/>
      <c r="N36" s="15"/>
      <c r="O36" s="45"/>
      <c r="P36" s="46"/>
      <c r="Q36" s="46"/>
      <c r="R36" s="46"/>
      <c r="S36" s="46"/>
      <c r="T36" s="46"/>
      <c r="U36" s="46"/>
      <c r="V36" s="46"/>
      <c r="W36" s="46"/>
      <c r="X36" s="46"/>
      <c r="Y36" s="46"/>
      <c r="Z36" s="47"/>
      <c r="AA36" s="123">
        <f aca="true" t="shared" si="4" ref="AA36:AA45">IF(SUM(O36:Z36),SUM(O36:Z36),"")</f>
      </c>
      <c r="AB36" s="47"/>
      <c r="AC36" s="28" t="s">
        <v>49</v>
      </c>
      <c r="AD36" s="26">
        <f aca="true" t="shared" si="5" ref="AD36:AD45">IF(AND(AA36="",AB36=""),"",SUM(AA36:AB36))</f>
      </c>
    </row>
    <row r="37" spans="1:30" ht="15" customHeight="1">
      <c r="A37" s="221"/>
      <c r="B37" s="222"/>
      <c r="C37" s="222"/>
      <c r="D37" s="222"/>
      <c r="E37" s="222"/>
      <c r="F37" s="70" t="s">
        <v>50</v>
      </c>
      <c r="G37" s="31"/>
      <c r="H37" s="33"/>
      <c r="I37" s="230" t="s">
        <v>70</v>
      </c>
      <c r="J37" s="230"/>
      <c r="K37" s="230"/>
      <c r="L37" s="230"/>
      <c r="M37" s="33"/>
      <c r="N37" s="33"/>
      <c r="O37" s="45"/>
      <c r="P37" s="46"/>
      <c r="Q37" s="46"/>
      <c r="R37" s="46"/>
      <c r="S37" s="46"/>
      <c r="T37" s="46"/>
      <c r="U37" s="46"/>
      <c r="V37" s="46"/>
      <c r="W37" s="46"/>
      <c r="X37" s="46"/>
      <c r="Y37" s="46"/>
      <c r="Z37" s="47"/>
      <c r="AA37" s="123">
        <f t="shared" si="4"/>
      </c>
      <c r="AB37" s="47"/>
      <c r="AC37" s="28" t="s">
        <v>50</v>
      </c>
      <c r="AD37" s="26">
        <f t="shared" si="5"/>
      </c>
    </row>
    <row r="38" spans="1:30" ht="15" customHeight="1">
      <c r="A38" s="221"/>
      <c r="B38" s="222"/>
      <c r="C38" s="222"/>
      <c r="D38" s="222"/>
      <c r="E38" s="222"/>
      <c r="F38" s="70" t="s">
        <v>51</v>
      </c>
      <c r="G38" s="14"/>
      <c r="H38" s="15"/>
      <c r="I38" s="227" t="s">
        <v>25</v>
      </c>
      <c r="J38" s="227"/>
      <c r="K38" s="227"/>
      <c r="L38" s="227"/>
      <c r="M38" s="15"/>
      <c r="N38" s="15"/>
      <c r="O38" s="45"/>
      <c r="P38" s="46"/>
      <c r="Q38" s="46"/>
      <c r="R38" s="46"/>
      <c r="S38" s="46"/>
      <c r="T38" s="46"/>
      <c r="U38" s="46"/>
      <c r="V38" s="46"/>
      <c r="W38" s="46"/>
      <c r="X38" s="46"/>
      <c r="Y38" s="46"/>
      <c r="Z38" s="47"/>
      <c r="AA38" s="123">
        <f t="shared" si="4"/>
      </c>
      <c r="AB38" s="47"/>
      <c r="AC38" s="28" t="s">
        <v>51</v>
      </c>
      <c r="AD38" s="26">
        <f t="shared" si="5"/>
      </c>
    </row>
    <row r="39" spans="1:30" ht="15" customHeight="1">
      <c r="A39" s="221"/>
      <c r="B39" s="222"/>
      <c r="C39" s="222"/>
      <c r="D39" s="222"/>
      <c r="E39" s="222"/>
      <c r="F39" s="70" t="s">
        <v>52</v>
      </c>
      <c r="G39" s="14"/>
      <c r="H39" s="15"/>
      <c r="I39" s="263" t="s">
        <v>24</v>
      </c>
      <c r="J39" s="263"/>
      <c r="K39" s="263"/>
      <c r="L39" s="263"/>
      <c r="M39" s="15"/>
      <c r="N39" s="33"/>
      <c r="O39" s="45"/>
      <c r="P39" s="46"/>
      <c r="Q39" s="46"/>
      <c r="R39" s="46"/>
      <c r="S39" s="46"/>
      <c r="T39" s="46"/>
      <c r="U39" s="46"/>
      <c r="V39" s="46"/>
      <c r="W39" s="46"/>
      <c r="X39" s="46"/>
      <c r="Y39" s="46"/>
      <c r="Z39" s="47"/>
      <c r="AA39" s="123">
        <f t="shared" si="4"/>
      </c>
      <c r="AB39" s="47"/>
      <c r="AC39" s="28" t="s">
        <v>52</v>
      </c>
      <c r="AD39" s="26">
        <f t="shared" si="5"/>
      </c>
    </row>
    <row r="40" spans="1:30" ht="15" customHeight="1">
      <c r="A40" s="221"/>
      <c r="B40" s="222"/>
      <c r="C40" s="222"/>
      <c r="D40" s="222"/>
      <c r="E40" s="222"/>
      <c r="F40" s="27" t="s">
        <v>79</v>
      </c>
      <c r="G40" s="31"/>
      <c r="H40" s="8"/>
      <c r="I40" s="284" t="s">
        <v>83</v>
      </c>
      <c r="J40" s="284"/>
      <c r="K40" s="284"/>
      <c r="L40" s="284"/>
      <c r="M40" s="15"/>
      <c r="N40" s="33"/>
      <c r="O40" s="45"/>
      <c r="P40" s="46"/>
      <c r="Q40" s="46"/>
      <c r="R40" s="46"/>
      <c r="S40" s="46"/>
      <c r="T40" s="46"/>
      <c r="U40" s="46"/>
      <c r="V40" s="46"/>
      <c r="W40" s="46"/>
      <c r="X40" s="46"/>
      <c r="Y40" s="46"/>
      <c r="Z40" s="47"/>
      <c r="AA40" s="123">
        <f t="shared" si="4"/>
      </c>
      <c r="AB40" s="47"/>
      <c r="AC40" s="28" t="s">
        <v>79</v>
      </c>
      <c r="AD40" s="26">
        <f t="shared" si="5"/>
      </c>
    </row>
    <row r="41" spans="1:30" ht="15" customHeight="1">
      <c r="A41" s="221"/>
      <c r="B41" s="222"/>
      <c r="C41" s="222"/>
      <c r="D41" s="222"/>
      <c r="E41" s="222"/>
      <c r="F41" s="70" t="s">
        <v>80</v>
      </c>
      <c r="G41" s="14"/>
      <c r="H41" s="15"/>
      <c r="I41" s="285"/>
      <c r="J41" s="285"/>
      <c r="K41" s="285"/>
      <c r="L41" s="285"/>
      <c r="M41" s="15"/>
      <c r="N41" s="15"/>
      <c r="O41" s="45"/>
      <c r="P41" s="46"/>
      <c r="Q41" s="46"/>
      <c r="R41" s="46"/>
      <c r="S41" s="46"/>
      <c r="T41" s="46"/>
      <c r="U41" s="46"/>
      <c r="V41" s="46"/>
      <c r="W41" s="46"/>
      <c r="X41" s="46"/>
      <c r="Y41" s="46"/>
      <c r="Z41" s="47"/>
      <c r="AA41" s="123">
        <f t="shared" si="4"/>
      </c>
      <c r="AB41" s="47"/>
      <c r="AC41" s="28" t="s">
        <v>80</v>
      </c>
      <c r="AD41" s="26">
        <f t="shared" si="5"/>
      </c>
    </row>
    <row r="42" spans="1:30" ht="15" customHeight="1">
      <c r="A42" s="221"/>
      <c r="B42" s="222"/>
      <c r="C42" s="222"/>
      <c r="D42" s="222"/>
      <c r="E42" s="222"/>
      <c r="F42" s="70" t="s">
        <v>81</v>
      </c>
      <c r="G42" s="14"/>
      <c r="H42" s="15"/>
      <c r="I42" s="285"/>
      <c r="J42" s="285"/>
      <c r="K42" s="285"/>
      <c r="L42" s="285"/>
      <c r="M42" s="15"/>
      <c r="N42" s="15"/>
      <c r="O42" s="45"/>
      <c r="P42" s="46"/>
      <c r="Q42" s="46"/>
      <c r="R42" s="46"/>
      <c r="S42" s="46"/>
      <c r="T42" s="46"/>
      <c r="U42" s="46"/>
      <c r="V42" s="46"/>
      <c r="W42" s="46"/>
      <c r="X42" s="46"/>
      <c r="Y42" s="46"/>
      <c r="Z42" s="47"/>
      <c r="AA42" s="123">
        <f t="shared" si="4"/>
      </c>
      <c r="AB42" s="47"/>
      <c r="AC42" s="28" t="s">
        <v>81</v>
      </c>
      <c r="AD42" s="26">
        <f t="shared" si="5"/>
      </c>
    </row>
    <row r="43" spans="1:30" ht="15" customHeight="1">
      <c r="A43" s="221"/>
      <c r="B43" s="222"/>
      <c r="C43" s="222"/>
      <c r="D43" s="222"/>
      <c r="E43" s="222"/>
      <c r="F43" s="70" t="s">
        <v>82</v>
      </c>
      <c r="G43" s="14"/>
      <c r="H43" s="15"/>
      <c r="I43" s="281"/>
      <c r="J43" s="281"/>
      <c r="K43" s="281"/>
      <c r="L43" s="281"/>
      <c r="M43" s="15"/>
      <c r="N43" s="15"/>
      <c r="O43" s="45"/>
      <c r="P43" s="46"/>
      <c r="Q43" s="46"/>
      <c r="R43" s="46"/>
      <c r="S43" s="46"/>
      <c r="T43" s="46"/>
      <c r="U43" s="46"/>
      <c r="V43" s="46"/>
      <c r="W43" s="46"/>
      <c r="X43" s="46"/>
      <c r="Y43" s="46"/>
      <c r="Z43" s="47"/>
      <c r="AA43" s="123">
        <f t="shared" si="4"/>
      </c>
      <c r="AB43" s="47"/>
      <c r="AC43" s="28" t="s">
        <v>82</v>
      </c>
      <c r="AD43" s="26">
        <f t="shared" si="5"/>
      </c>
    </row>
    <row r="44" spans="1:30" ht="15" customHeight="1">
      <c r="A44" s="221"/>
      <c r="B44" s="222"/>
      <c r="C44" s="222"/>
      <c r="D44" s="222"/>
      <c r="E44" s="222"/>
      <c r="F44" s="110" t="s">
        <v>53</v>
      </c>
      <c r="G44" s="36"/>
      <c r="H44" s="37"/>
      <c r="I44" s="228" t="s">
        <v>32</v>
      </c>
      <c r="J44" s="228"/>
      <c r="K44" s="228"/>
      <c r="L44" s="228"/>
      <c r="M44" s="37"/>
      <c r="N44" s="37"/>
      <c r="O44" s="48"/>
      <c r="P44" s="49"/>
      <c r="Q44" s="49"/>
      <c r="R44" s="49"/>
      <c r="S44" s="49"/>
      <c r="T44" s="49"/>
      <c r="U44" s="49"/>
      <c r="V44" s="49"/>
      <c r="W44" s="49"/>
      <c r="X44" s="49"/>
      <c r="Y44" s="49"/>
      <c r="Z44" s="50"/>
      <c r="AA44" s="122">
        <f t="shared" si="4"/>
      </c>
      <c r="AB44" s="50"/>
      <c r="AC44" s="11" t="s">
        <v>74</v>
      </c>
      <c r="AD44" s="38">
        <f t="shared" si="5"/>
      </c>
    </row>
    <row r="45" spans="1:30" ht="15" customHeight="1">
      <c r="A45" s="225"/>
      <c r="B45" s="226"/>
      <c r="C45" s="226"/>
      <c r="D45" s="226"/>
      <c r="E45" s="226"/>
      <c r="F45" s="10"/>
      <c r="G45" s="7"/>
      <c r="H45" s="8"/>
      <c r="I45" s="254"/>
      <c r="J45" s="254"/>
      <c r="K45" s="254"/>
      <c r="L45" s="254"/>
      <c r="M45" s="8"/>
      <c r="N45" s="8"/>
      <c r="O45" s="39">
        <f>IF(SUM(O11:O44),SUM(O11:O44),"")</f>
      </c>
      <c r="P45" s="21">
        <f>IF(SUM(P11:P44),SUM(P11:P44),"")</f>
      </c>
      <c r="Q45" s="21">
        <f aca="true" t="shared" si="6" ref="Q45:Z45">IF(SUM(Q11:Q44),SUM(Q11:Q44),"")</f>
      </c>
      <c r="R45" s="21">
        <f t="shared" si="6"/>
      </c>
      <c r="S45" s="21">
        <f t="shared" si="6"/>
      </c>
      <c r="T45" s="21">
        <f t="shared" si="6"/>
      </c>
      <c r="U45" s="21">
        <f t="shared" si="6"/>
      </c>
      <c r="V45" s="21">
        <f t="shared" si="6"/>
      </c>
      <c r="W45" s="21">
        <f t="shared" si="6"/>
      </c>
      <c r="X45" s="21">
        <f t="shared" si="6"/>
      </c>
      <c r="Y45" s="21">
        <f t="shared" si="6"/>
      </c>
      <c r="Z45" s="22">
        <f t="shared" si="6"/>
      </c>
      <c r="AA45" s="124">
        <f t="shared" si="4"/>
      </c>
      <c r="AB45" s="22">
        <f>IF(AND(AB11="",AB12="",AB12="",AB13="",AB14="",AB15="",AB16="",AB17="",AB17="",AB18="",AB19="",AB20="",AB21="",AB22="",AB23="",AB24="",AB26="",AB28="",AB30="",AB32="",AB34="",AB36="",AB37="",AB38="",AB39="",AB40="",AB41="",AB42="",AB43="",AB44=""),"",SUM(AB11:AB44))</f>
      </c>
      <c r="AC45" s="40"/>
      <c r="AD45" s="41">
        <f t="shared" si="5"/>
      </c>
    </row>
    <row r="46" ht="3.75" customHeight="1"/>
    <row r="47" spans="3:9" ht="10.5">
      <c r="C47" s="1" t="s">
        <v>76</v>
      </c>
      <c r="I47" s="1" t="s">
        <v>78</v>
      </c>
    </row>
    <row r="48" ht="3.75" customHeight="1"/>
    <row r="49" ht="10.5">
      <c r="I49" s="1" t="s">
        <v>77</v>
      </c>
    </row>
  </sheetData>
  <sheetProtection password="CC29" sheet="1" objects="1" scenarios="1"/>
  <mergeCells count="144">
    <mergeCell ref="I1:K3"/>
    <mergeCell ref="C1:H3"/>
    <mergeCell ref="L1:O3"/>
    <mergeCell ref="I42:L42"/>
    <mergeCell ref="I12:L12"/>
    <mergeCell ref="F24:F35"/>
    <mergeCell ref="H15:J15"/>
    <mergeCell ref="I8:L8"/>
    <mergeCell ref="I9:L9"/>
    <mergeCell ref="I11:L11"/>
    <mergeCell ref="I43:L43"/>
    <mergeCell ref="AD14:AD15"/>
    <mergeCell ref="AD28:AD31"/>
    <mergeCell ref="I40:L40"/>
    <mergeCell ref="I41:L41"/>
    <mergeCell ref="V28:V29"/>
    <mergeCell ref="W28:W29"/>
    <mergeCell ref="X28:X29"/>
    <mergeCell ref="V30:V31"/>
    <mergeCell ref="W30:W31"/>
    <mergeCell ref="X30:X31"/>
    <mergeCell ref="W24:W25"/>
    <mergeCell ref="X24:X25"/>
    <mergeCell ref="V26:V27"/>
    <mergeCell ref="W26:W27"/>
    <mergeCell ref="X26:X27"/>
    <mergeCell ref="U26:U27"/>
    <mergeCell ref="K14:L14"/>
    <mergeCell ref="I16:L16"/>
    <mergeCell ref="I17:L17"/>
    <mergeCell ref="Q26:Q27"/>
    <mergeCell ref="H27:I28"/>
    <mergeCell ref="U28:U29"/>
    <mergeCell ref="L24:L25"/>
    <mergeCell ref="H14:J14"/>
    <mergeCell ref="R26:R27"/>
    <mergeCell ref="U32:U33"/>
    <mergeCell ref="S34:S35"/>
    <mergeCell ref="T34:T35"/>
    <mergeCell ref="U34:U35"/>
    <mergeCell ref="S32:S33"/>
    <mergeCell ref="T32:T33"/>
    <mergeCell ref="I13:L13"/>
    <mergeCell ref="R34:R35"/>
    <mergeCell ref="S26:S27"/>
    <mergeCell ref="T26:T27"/>
    <mergeCell ref="S28:S29"/>
    <mergeCell ref="T28:T29"/>
    <mergeCell ref="S30:S31"/>
    <mergeCell ref="T30:T31"/>
    <mergeCell ref="H31:I32"/>
    <mergeCell ref="I21:L21"/>
    <mergeCell ref="I22:L22"/>
    <mergeCell ref="I23:L23"/>
    <mergeCell ref="Q28:Q29"/>
    <mergeCell ref="L26:L27"/>
    <mergeCell ref="J24:K27"/>
    <mergeCell ref="H25:I26"/>
    <mergeCell ref="J28:L29"/>
    <mergeCell ref="Q34:Q35"/>
    <mergeCell ref="J32:L33"/>
    <mergeCell ref="J34:L35"/>
    <mergeCell ref="H29:I30"/>
    <mergeCell ref="P30:P31"/>
    <mergeCell ref="P32:P33"/>
    <mergeCell ref="I20:L20"/>
    <mergeCell ref="A4:N4"/>
    <mergeCell ref="F14:F15"/>
    <mergeCell ref="A5:E10"/>
    <mergeCell ref="A11:E45"/>
    <mergeCell ref="I38:L38"/>
    <mergeCell ref="I39:L39"/>
    <mergeCell ref="I44:L44"/>
    <mergeCell ref="I36:L36"/>
    <mergeCell ref="I37:L37"/>
    <mergeCell ref="AC4:AD4"/>
    <mergeCell ref="AC14:AC15"/>
    <mergeCell ref="O24:O25"/>
    <mergeCell ref="P24:P25"/>
    <mergeCell ref="Q24:Q25"/>
    <mergeCell ref="R24:R25"/>
    <mergeCell ref="S24:S25"/>
    <mergeCell ref="T24:T25"/>
    <mergeCell ref="U24:U25"/>
    <mergeCell ref="Z24:Z25"/>
    <mergeCell ref="R30:R31"/>
    <mergeCell ref="R32:R33"/>
    <mergeCell ref="Q30:Q31"/>
    <mergeCell ref="Q32:Q33"/>
    <mergeCell ref="R28:R29"/>
    <mergeCell ref="U30:U31"/>
    <mergeCell ref="P34:P35"/>
    <mergeCell ref="O26:O27"/>
    <mergeCell ref="O28:O29"/>
    <mergeCell ref="O30:O31"/>
    <mergeCell ref="O32:O33"/>
    <mergeCell ref="O34:O35"/>
    <mergeCell ref="P26:P27"/>
    <mergeCell ref="P28:P29"/>
    <mergeCell ref="V34:V35"/>
    <mergeCell ref="W34:W35"/>
    <mergeCell ref="X34:X35"/>
    <mergeCell ref="Y24:Y25"/>
    <mergeCell ref="Y28:Y29"/>
    <mergeCell ref="Y32:Y33"/>
    <mergeCell ref="V32:V33"/>
    <mergeCell ref="W32:W33"/>
    <mergeCell ref="X32:X33"/>
    <mergeCell ref="V24:V25"/>
    <mergeCell ref="AA24:AA25"/>
    <mergeCell ref="Y26:Y27"/>
    <mergeCell ref="Z26:Z27"/>
    <mergeCell ref="AA26:AA27"/>
    <mergeCell ref="Z28:Z29"/>
    <mergeCell ref="AA28:AA29"/>
    <mergeCell ref="Y30:Y31"/>
    <mergeCell ref="Z30:Z31"/>
    <mergeCell ref="AA30:AA31"/>
    <mergeCell ref="Z32:Z33"/>
    <mergeCell ref="AA32:AA33"/>
    <mergeCell ref="Y34:Y35"/>
    <mergeCell ref="Z34:Z35"/>
    <mergeCell ref="AA34:AA35"/>
    <mergeCell ref="AD24:AD25"/>
    <mergeCell ref="AD26:AD27"/>
    <mergeCell ref="AD32:AD33"/>
    <mergeCell ref="AD34:AD35"/>
    <mergeCell ref="AC24:AC35"/>
    <mergeCell ref="AB24:AB25"/>
    <mergeCell ref="AB26:AB27"/>
    <mergeCell ref="AB28:AB29"/>
    <mergeCell ref="AB30:AB31"/>
    <mergeCell ref="AB32:AB33"/>
    <mergeCell ref="AB34:AB35"/>
    <mergeCell ref="I7:L7"/>
    <mergeCell ref="I10:L10"/>
    <mergeCell ref="I45:L45"/>
    <mergeCell ref="I5:L5"/>
    <mergeCell ref="I6:L6"/>
    <mergeCell ref="K15:L15"/>
    <mergeCell ref="H33:I34"/>
    <mergeCell ref="J30:L31"/>
    <mergeCell ref="I18:L18"/>
    <mergeCell ref="I19:L19"/>
  </mergeCells>
  <dataValidations count="1">
    <dataValidation allowBlank="1" showInputMessage="1" showErrorMessage="1" imeMode="on" sqref="I40:L43 I1:K3"/>
  </dataValidations>
  <printOptions/>
  <pageMargins left="0.3937007874015748" right="0.1968503937007874" top="0.3937007874015748" bottom="0.1968503937007874" header="0.5118110236220472" footer="0.5118110236220472"/>
  <pageSetup horizontalDpi="600" verticalDpi="600" orientation="landscape" paperSize="9" r:id="rId3"/>
  <drawing r:id="rId2"/>
  <legacyDrawing r:id="rId1"/>
</worksheet>
</file>

<file path=xl/worksheets/sheet2.xml><?xml version="1.0" encoding="utf-8"?>
<worksheet xmlns="http://schemas.openxmlformats.org/spreadsheetml/2006/main" xmlns:r="http://schemas.openxmlformats.org/officeDocument/2006/relationships">
  <sheetPr codeName="Sheet1"/>
  <dimension ref="A1:BD48"/>
  <sheetViews>
    <sheetView showGridLines="0" showRowColHeaders="0" zoomScale="115" zoomScaleNormal="115" workbookViewId="0" topLeftCell="A1">
      <selection activeCell="A1" sqref="A1"/>
    </sheetView>
  </sheetViews>
  <sheetFormatPr defaultColWidth="9.00390625" defaultRowHeight="13.5"/>
  <cols>
    <col min="1" max="1" width="0.2421875" style="1" customWidth="1"/>
    <col min="2" max="2" width="0.37109375" style="1" customWidth="1"/>
    <col min="3" max="3" width="2.375" style="1" customWidth="1"/>
    <col min="4" max="4" width="0.37109375" style="1" customWidth="1"/>
    <col min="5" max="5" width="0.2421875" style="1" customWidth="1"/>
    <col min="6" max="6" width="2.50390625" style="1" bestFit="1" customWidth="1"/>
    <col min="7" max="7" width="0.2421875" style="1" customWidth="1"/>
    <col min="8" max="8" width="0.37109375" style="1" customWidth="1"/>
    <col min="9" max="9" width="2.375" style="1" customWidth="1"/>
    <col min="10" max="11" width="1.4921875" style="1" customWidth="1"/>
    <col min="12" max="12" width="3.625" style="1" customWidth="1"/>
    <col min="13" max="13" width="0.37109375" style="1" customWidth="1"/>
    <col min="14" max="14" width="0.2421875" style="1" customWidth="1"/>
    <col min="15" max="15" width="33.125" style="1" customWidth="1"/>
    <col min="16" max="16" width="3.625" style="1" customWidth="1"/>
    <col min="17" max="17" width="2.375" style="1" customWidth="1"/>
    <col min="18" max="18" width="5.625" style="1" customWidth="1"/>
    <col min="19" max="21" width="2.50390625" style="1" customWidth="1"/>
    <col min="22" max="23" width="1.00390625" style="1" customWidth="1"/>
    <col min="24" max="24" width="4.00390625" style="1" customWidth="1"/>
    <col min="25" max="25" width="0.6171875" style="1" customWidth="1"/>
    <col min="26" max="26" width="0.37109375" style="1" customWidth="1"/>
    <col min="27" max="27" width="9.00390625" style="1" customWidth="1"/>
    <col min="28" max="28" width="6.25390625" style="1" customWidth="1"/>
    <col min="29" max="29" width="2.50390625" style="1" bestFit="1" customWidth="1"/>
    <col min="30" max="30" width="0.2421875" style="1" customWidth="1"/>
    <col min="31" max="31" width="0.37109375" style="1" customWidth="1"/>
    <col min="32" max="32" width="2.375" style="1" customWidth="1"/>
    <col min="33" max="34" width="1.4921875" style="1" customWidth="1"/>
    <col min="35" max="35" width="3.625" style="1" customWidth="1"/>
    <col min="36" max="36" width="0.37109375" style="1" customWidth="1"/>
    <col min="37" max="37" width="0.2421875" style="1" customWidth="1"/>
    <col min="38" max="38" width="4.00390625" style="1" customWidth="1"/>
    <col min="39" max="39" width="2.50390625" style="33" customWidth="1"/>
    <col min="40" max="40" width="2.375" style="1" customWidth="1"/>
    <col min="41" max="41" width="2.00390625" style="1" customWidth="1"/>
    <col min="42" max="43" width="1.875" style="1" customWidth="1"/>
    <col min="44" max="44" width="1.25" style="1" customWidth="1"/>
    <col min="45" max="45" width="3.125" style="1" customWidth="1"/>
    <col min="46" max="46" width="5.00390625" style="1" customWidth="1"/>
    <col min="47" max="47" width="3.125" style="1" customWidth="1"/>
    <col min="48" max="48" width="7.625" style="1" bestFit="1" customWidth="1"/>
    <col min="49" max="49" width="1.875" style="1" customWidth="1"/>
    <col min="50" max="50" width="2.50390625" style="1" customWidth="1"/>
    <col min="51" max="51" width="0.2421875" style="1" customWidth="1"/>
    <col min="52" max="52" width="0.37109375" style="1" customWidth="1"/>
    <col min="53" max="53" width="2.375" style="1" customWidth="1"/>
    <col min="54" max="54" width="0.37109375" style="1" customWidth="1"/>
    <col min="55" max="55" width="0.2421875" style="1" customWidth="1"/>
    <col min="56" max="16384" width="9.00390625" style="1" customWidth="1"/>
  </cols>
  <sheetData>
    <row r="1" spans="1:55" ht="10.5" customHeight="1">
      <c r="A1" s="57"/>
      <c r="B1" s="57"/>
      <c r="C1" s="57"/>
      <c r="D1" s="57"/>
      <c r="E1" s="57"/>
      <c r="F1" s="57"/>
      <c r="G1" s="57"/>
      <c r="H1" s="57"/>
      <c r="I1" s="57"/>
      <c r="J1" s="57"/>
      <c r="K1" s="57"/>
      <c r="L1" s="57"/>
      <c r="M1" s="57"/>
      <c r="N1" s="57"/>
      <c r="O1" s="57"/>
      <c r="AC1" s="57"/>
      <c r="AD1" s="57"/>
      <c r="AE1" s="57"/>
      <c r="AF1" s="57"/>
      <c r="AG1" s="57"/>
      <c r="AH1" s="57"/>
      <c r="AI1" s="57"/>
      <c r="AJ1" s="57"/>
      <c r="AK1" s="57"/>
      <c r="AL1" s="57"/>
      <c r="AM1" s="61"/>
      <c r="AY1" s="57"/>
      <c r="AZ1" s="57"/>
      <c r="BA1" s="57"/>
      <c r="BB1" s="57"/>
      <c r="BC1" s="57"/>
    </row>
    <row r="2" spans="1:55" ht="10.5" customHeight="1">
      <c r="A2" s="57"/>
      <c r="B2" s="57"/>
      <c r="C2" s="57"/>
      <c r="D2" s="57"/>
      <c r="E2" s="57"/>
      <c r="F2" s="57"/>
      <c r="G2" s="57"/>
      <c r="H2" s="57"/>
      <c r="I2" s="57"/>
      <c r="J2" s="57"/>
      <c r="K2" s="57"/>
      <c r="L2" s="57"/>
      <c r="M2" s="57"/>
      <c r="N2" s="57"/>
      <c r="O2" s="57"/>
      <c r="AC2" s="57"/>
      <c r="AD2" s="57"/>
      <c r="AE2" s="57"/>
      <c r="AF2" s="57"/>
      <c r="AG2" s="57"/>
      <c r="AH2" s="57"/>
      <c r="AI2" s="57"/>
      <c r="AJ2" s="57"/>
      <c r="AK2" s="57"/>
      <c r="AL2" s="57"/>
      <c r="AM2" s="61"/>
      <c r="AY2" s="57"/>
      <c r="AZ2" s="57"/>
      <c r="BA2" s="57"/>
      <c r="BB2" s="57"/>
      <c r="BC2" s="57"/>
    </row>
    <row r="3" spans="1:55" ht="6.75" customHeight="1">
      <c r="A3" s="57"/>
      <c r="B3" s="57"/>
      <c r="C3" s="61"/>
      <c r="D3" s="61"/>
      <c r="E3" s="61"/>
      <c r="F3" s="61"/>
      <c r="G3" s="61"/>
      <c r="H3" s="61"/>
      <c r="I3" s="61"/>
      <c r="J3" s="61"/>
      <c r="K3" s="61"/>
      <c r="L3" s="61"/>
      <c r="M3" s="61"/>
      <c r="N3" s="61"/>
      <c r="O3" s="61"/>
      <c r="AC3" s="61"/>
      <c r="AD3" s="61"/>
      <c r="AE3" s="61"/>
      <c r="AF3" s="61"/>
      <c r="AG3" s="61"/>
      <c r="AH3" s="61"/>
      <c r="AI3" s="61"/>
      <c r="AJ3" s="61"/>
      <c r="AK3" s="61"/>
      <c r="AL3" s="61"/>
      <c r="AM3" s="61"/>
      <c r="AY3" s="57"/>
      <c r="AZ3" s="57"/>
      <c r="BA3" s="61"/>
      <c r="BB3" s="61"/>
      <c r="BC3" s="61"/>
    </row>
    <row r="4" spans="1:56" ht="15" customHeight="1">
      <c r="A4" s="297" t="s">
        <v>33</v>
      </c>
      <c r="B4" s="298"/>
      <c r="C4" s="298"/>
      <c r="D4" s="298"/>
      <c r="E4" s="299"/>
      <c r="F4" s="304" t="s">
        <v>1</v>
      </c>
      <c r="G4" s="72"/>
      <c r="H4" s="71"/>
      <c r="I4" s="277" t="s">
        <v>92</v>
      </c>
      <c r="J4" s="277"/>
      <c r="K4" s="277"/>
      <c r="L4" s="277"/>
      <c r="M4" s="71"/>
      <c r="N4" s="71"/>
      <c r="O4" s="337" t="s">
        <v>239</v>
      </c>
      <c r="P4" s="65"/>
      <c r="Q4" s="33"/>
      <c r="R4" s="33"/>
      <c r="S4" s="33"/>
      <c r="T4" s="33"/>
      <c r="U4" s="33"/>
      <c r="V4" s="33"/>
      <c r="W4" s="33"/>
      <c r="X4" s="33"/>
      <c r="Y4" s="33"/>
      <c r="Z4" s="33"/>
      <c r="AA4" s="33"/>
      <c r="AB4" s="33"/>
      <c r="AC4" s="311" t="s">
        <v>1</v>
      </c>
      <c r="AD4" s="14"/>
      <c r="AE4" s="15"/>
      <c r="AF4" s="18" t="s">
        <v>115</v>
      </c>
      <c r="AG4" s="18"/>
      <c r="AH4" s="18"/>
      <c r="AI4" s="18"/>
      <c r="AJ4" s="32"/>
      <c r="AK4" s="32"/>
      <c r="AL4" s="343"/>
      <c r="AM4" s="344"/>
      <c r="AN4" s="344"/>
      <c r="AO4" s="344"/>
      <c r="AP4" s="344"/>
      <c r="AQ4" s="344"/>
      <c r="AR4" s="344"/>
      <c r="AS4" s="344"/>
      <c r="AT4" s="344"/>
      <c r="AU4" s="344"/>
      <c r="AV4" s="344"/>
      <c r="AW4" s="344"/>
      <c r="AX4" s="319" t="s">
        <v>68</v>
      </c>
      <c r="AY4" s="298" t="s">
        <v>33</v>
      </c>
      <c r="AZ4" s="298"/>
      <c r="BA4" s="298"/>
      <c r="BB4" s="298"/>
      <c r="BC4" s="299"/>
      <c r="BD4" s="33"/>
    </row>
    <row r="5" spans="1:55" ht="15" customHeight="1">
      <c r="A5" s="221"/>
      <c r="B5" s="222"/>
      <c r="C5" s="222"/>
      <c r="D5" s="222"/>
      <c r="E5" s="300"/>
      <c r="F5" s="218"/>
      <c r="G5" s="31"/>
      <c r="H5" s="33"/>
      <c r="I5" s="292"/>
      <c r="J5" s="292"/>
      <c r="K5" s="292"/>
      <c r="L5" s="292"/>
      <c r="M5" s="35"/>
      <c r="N5" s="35"/>
      <c r="O5" s="338"/>
      <c r="P5" s="67"/>
      <c r="Q5" s="73"/>
      <c r="R5" s="105" t="s">
        <v>129</v>
      </c>
      <c r="S5" s="75"/>
      <c r="T5" s="75"/>
      <c r="U5" s="75"/>
      <c r="V5" s="75"/>
      <c r="W5" s="75"/>
      <c r="X5" s="313"/>
      <c r="Y5" s="313"/>
      <c r="Z5" s="208"/>
      <c r="AA5" s="75" t="s">
        <v>94</v>
      </c>
      <c r="AC5" s="305"/>
      <c r="AD5" s="14"/>
      <c r="AE5" s="15"/>
      <c r="AF5" s="256" t="s">
        <v>0</v>
      </c>
      <c r="AG5" s="256"/>
      <c r="AH5" s="256"/>
      <c r="AI5" s="256"/>
      <c r="AJ5" s="16"/>
      <c r="AK5" s="16"/>
      <c r="AL5" s="343"/>
      <c r="AM5" s="344"/>
      <c r="AN5" s="344"/>
      <c r="AO5" s="344"/>
      <c r="AP5" s="344"/>
      <c r="AQ5" s="344"/>
      <c r="AR5" s="344"/>
      <c r="AS5" s="344"/>
      <c r="AT5" s="344"/>
      <c r="AU5" s="344"/>
      <c r="AV5" s="344"/>
      <c r="AW5" s="344"/>
      <c r="AX5" s="317"/>
      <c r="AY5" s="222"/>
      <c r="AZ5" s="222"/>
      <c r="BA5" s="222"/>
      <c r="BB5" s="222"/>
      <c r="BC5" s="300"/>
    </row>
    <row r="6" spans="1:55" ht="15" customHeight="1">
      <c r="A6" s="221"/>
      <c r="B6" s="222"/>
      <c r="C6" s="222"/>
      <c r="D6" s="222"/>
      <c r="E6" s="300"/>
      <c r="F6" s="218"/>
      <c r="G6" s="31"/>
      <c r="H6" s="33"/>
      <c r="I6" s="292"/>
      <c r="J6" s="292"/>
      <c r="K6" s="292"/>
      <c r="L6" s="292"/>
      <c r="M6" s="35"/>
      <c r="N6" s="35"/>
      <c r="O6" s="338"/>
      <c r="P6" s="67"/>
      <c r="Q6" s="73"/>
      <c r="R6" s="105" t="s">
        <v>130</v>
      </c>
      <c r="S6" s="75"/>
      <c r="T6" s="75"/>
      <c r="U6" s="75"/>
      <c r="V6" s="75"/>
      <c r="W6" s="75"/>
      <c r="X6" s="329"/>
      <c r="Y6" s="329"/>
      <c r="Z6" s="209"/>
      <c r="AA6" s="75" t="s">
        <v>94</v>
      </c>
      <c r="AC6" s="305"/>
      <c r="AD6" s="17"/>
      <c r="AE6" s="18"/>
      <c r="AF6" s="307"/>
      <c r="AG6" s="307"/>
      <c r="AH6" s="307"/>
      <c r="AI6" s="307"/>
      <c r="AJ6" s="35"/>
      <c r="AK6" s="35"/>
      <c r="AL6" s="345"/>
      <c r="AM6" s="346"/>
      <c r="AN6" s="346"/>
      <c r="AO6" s="346"/>
      <c r="AP6" s="346"/>
      <c r="AQ6" s="346"/>
      <c r="AR6" s="346"/>
      <c r="AS6" s="346"/>
      <c r="AT6" s="346"/>
      <c r="AU6" s="346"/>
      <c r="AV6" s="346"/>
      <c r="AW6" s="346"/>
      <c r="AX6" s="317"/>
      <c r="AY6" s="222"/>
      <c r="AZ6" s="222"/>
      <c r="BA6" s="222"/>
      <c r="BB6" s="222"/>
      <c r="BC6" s="300"/>
    </row>
    <row r="7" spans="1:55" ht="15" customHeight="1">
      <c r="A7" s="221"/>
      <c r="B7" s="222"/>
      <c r="C7" s="222"/>
      <c r="D7" s="222"/>
      <c r="E7" s="300"/>
      <c r="F7" s="305" t="s">
        <v>34</v>
      </c>
      <c r="G7" s="31"/>
      <c r="H7" s="295" t="s">
        <v>93</v>
      </c>
      <c r="I7" s="295"/>
      <c r="J7" s="295"/>
      <c r="K7" s="295"/>
      <c r="L7" s="295"/>
      <c r="M7" s="295"/>
      <c r="N7" s="33"/>
      <c r="O7" s="339" t="s">
        <v>240</v>
      </c>
      <c r="P7" s="67"/>
      <c r="Q7" s="73"/>
      <c r="R7" s="105" t="s">
        <v>131</v>
      </c>
      <c r="S7" s="75"/>
      <c r="T7" s="75"/>
      <c r="U7" s="75"/>
      <c r="V7" s="75"/>
      <c r="W7" s="75"/>
      <c r="X7" s="330"/>
      <c r="Y7" s="330"/>
      <c r="Z7" s="210"/>
      <c r="AA7" s="75" t="s">
        <v>94</v>
      </c>
      <c r="AC7" s="305" t="s">
        <v>34</v>
      </c>
      <c r="AD7" s="31"/>
      <c r="AE7" s="33"/>
      <c r="AF7" s="322" t="s">
        <v>86</v>
      </c>
      <c r="AG7" s="323"/>
      <c r="AH7" s="323"/>
      <c r="AI7" s="323"/>
      <c r="AJ7" s="33"/>
      <c r="AK7" s="33"/>
      <c r="AL7" s="195" t="s">
        <v>87</v>
      </c>
      <c r="AM7" s="97">
        <f>IF(X8="","",X8)</f>
      </c>
      <c r="AN7" s="98" t="s">
        <v>102</v>
      </c>
      <c r="AO7" s="217"/>
      <c r="AP7" s="321" t="s">
        <v>101</v>
      </c>
      <c r="AQ7" s="321"/>
      <c r="AR7" s="99" t="s">
        <v>89</v>
      </c>
      <c r="AS7" s="100" t="s">
        <v>90</v>
      </c>
      <c r="AT7" s="79">
        <f>V17</f>
      </c>
      <c r="AU7" s="98" t="s">
        <v>99</v>
      </c>
      <c r="AV7" s="97">
        <f>IF(AM7="","",AM7*AT7)</f>
      </c>
      <c r="AW7" s="98" t="s">
        <v>91</v>
      </c>
      <c r="AX7" s="317" t="s">
        <v>34</v>
      </c>
      <c r="AY7" s="222"/>
      <c r="AZ7" s="222"/>
      <c r="BA7" s="222"/>
      <c r="BB7" s="222"/>
      <c r="BC7" s="300"/>
    </row>
    <row r="8" spans="1:55" ht="15" customHeight="1">
      <c r="A8" s="221"/>
      <c r="B8" s="222"/>
      <c r="C8" s="222"/>
      <c r="D8" s="222"/>
      <c r="E8" s="300"/>
      <c r="F8" s="306"/>
      <c r="G8" s="7"/>
      <c r="H8" s="296"/>
      <c r="I8" s="296"/>
      <c r="J8" s="296"/>
      <c r="K8" s="296"/>
      <c r="L8" s="296"/>
      <c r="M8" s="296"/>
      <c r="N8" s="8"/>
      <c r="O8" s="340"/>
      <c r="P8" s="66"/>
      <c r="Q8" s="73"/>
      <c r="R8" s="105" t="s">
        <v>132</v>
      </c>
      <c r="S8" s="75"/>
      <c r="T8" s="75"/>
      <c r="U8" s="75"/>
      <c r="V8" s="75"/>
      <c r="W8" s="75"/>
      <c r="X8" s="331"/>
      <c r="Y8" s="331"/>
      <c r="Z8" s="211"/>
      <c r="AA8" s="88" t="s">
        <v>94</v>
      </c>
      <c r="AC8" s="306"/>
      <c r="AD8" s="7"/>
      <c r="AE8" s="8"/>
      <c r="AF8" s="324"/>
      <c r="AG8" s="324"/>
      <c r="AH8" s="324"/>
      <c r="AI8" s="324"/>
      <c r="AJ8" s="8"/>
      <c r="AK8" s="8"/>
      <c r="AL8" s="196" t="s">
        <v>88</v>
      </c>
      <c r="AM8" s="320">
        <f>IF(U21="","",U21)</f>
      </c>
      <c r="AN8" s="320"/>
      <c r="AO8" s="320"/>
      <c r="AP8" s="320"/>
      <c r="AQ8" s="82" t="s">
        <v>91</v>
      </c>
      <c r="AR8" s="10" t="s">
        <v>89</v>
      </c>
      <c r="AS8" s="8"/>
      <c r="AT8" s="81">
        <f>X26</f>
      </c>
      <c r="AU8" s="82" t="s">
        <v>100</v>
      </c>
      <c r="AV8" s="80">
        <f>IF(AM8="","",AM8*AT8)</f>
      </c>
      <c r="AW8" s="82" t="s">
        <v>91</v>
      </c>
      <c r="AX8" s="318"/>
      <c r="AY8" s="222"/>
      <c r="AZ8" s="222"/>
      <c r="BA8" s="222"/>
      <c r="BB8" s="222"/>
      <c r="BC8" s="300"/>
    </row>
    <row r="9" spans="1:55" ht="18.75" customHeight="1">
      <c r="A9" s="225"/>
      <c r="B9" s="226"/>
      <c r="C9" s="226"/>
      <c r="D9" s="226"/>
      <c r="E9" s="301"/>
      <c r="F9" s="16" t="s">
        <v>35</v>
      </c>
      <c r="G9" s="14"/>
      <c r="H9" s="15"/>
      <c r="I9" s="258" t="s">
        <v>7</v>
      </c>
      <c r="J9" s="258"/>
      <c r="K9" s="258"/>
      <c r="L9" s="258"/>
      <c r="M9" s="15"/>
      <c r="N9" s="15"/>
      <c r="O9" s="197" t="s">
        <v>241</v>
      </c>
      <c r="P9" s="66"/>
      <c r="Q9" s="73"/>
      <c r="R9" s="106"/>
      <c r="S9" s="74"/>
      <c r="T9" s="207" t="s">
        <v>133</v>
      </c>
      <c r="U9" s="314"/>
      <c r="V9" s="314"/>
      <c r="W9" s="314"/>
      <c r="X9" s="314"/>
      <c r="Y9" s="332" t="s">
        <v>127</v>
      </c>
      <c r="Z9" s="332"/>
      <c r="AA9" s="73" t="s">
        <v>94</v>
      </c>
      <c r="AC9" s="63" t="s">
        <v>35</v>
      </c>
      <c r="AD9" s="7"/>
      <c r="AE9" s="8"/>
      <c r="AF9" s="258" t="s">
        <v>7</v>
      </c>
      <c r="AG9" s="258"/>
      <c r="AH9" s="258"/>
      <c r="AI9" s="258"/>
      <c r="AJ9" s="8"/>
      <c r="AK9" s="8"/>
      <c r="AL9" s="343"/>
      <c r="AM9" s="344"/>
      <c r="AN9" s="344"/>
      <c r="AO9" s="344"/>
      <c r="AP9" s="344"/>
      <c r="AQ9" s="344"/>
      <c r="AR9" s="344"/>
      <c r="AS9" s="344"/>
      <c r="AT9" s="344"/>
      <c r="AU9" s="344"/>
      <c r="AV9" s="344"/>
      <c r="AW9" s="344"/>
      <c r="AX9" s="103" t="s">
        <v>35</v>
      </c>
      <c r="AY9" s="226"/>
      <c r="AZ9" s="226"/>
      <c r="BA9" s="226"/>
      <c r="BB9" s="226"/>
      <c r="BC9" s="301"/>
    </row>
    <row r="10" spans="1:55" ht="15" customHeight="1">
      <c r="A10" s="86"/>
      <c r="B10" s="13"/>
      <c r="C10" s="13"/>
      <c r="D10" s="13"/>
      <c r="E10" s="13"/>
      <c r="F10" s="35"/>
      <c r="G10" s="33"/>
      <c r="H10" s="33"/>
      <c r="I10" s="58"/>
      <c r="J10" s="58"/>
      <c r="K10" s="58"/>
      <c r="L10" s="58"/>
      <c r="M10" s="33"/>
      <c r="N10" s="33"/>
      <c r="O10" s="59"/>
      <c r="P10" s="59"/>
      <c r="Q10" s="73"/>
      <c r="R10" s="73"/>
      <c r="S10" s="73"/>
      <c r="T10" s="73"/>
      <c r="U10" s="73"/>
      <c r="V10" s="73"/>
      <c r="W10" s="73"/>
      <c r="X10" s="73"/>
      <c r="Y10" s="73"/>
      <c r="Z10" s="73"/>
      <c r="AA10" s="73"/>
      <c r="AB10" s="33"/>
      <c r="AC10" s="35"/>
      <c r="AD10" s="33"/>
      <c r="AE10" s="33"/>
      <c r="AF10" s="58"/>
      <c r="AG10" s="58"/>
      <c r="AH10" s="58"/>
      <c r="AI10" s="58"/>
      <c r="AJ10" s="33"/>
      <c r="AK10" s="33"/>
      <c r="AL10" s="59"/>
      <c r="AM10" s="59"/>
      <c r="AN10" s="33"/>
      <c r="AO10" s="33"/>
      <c r="AP10" s="33"/>
      <c r="AQ10" s="33"/>
      <c r="AR10" s="33"/>
      <c r="AS10" s="33"/>
      <c r="AT10" s="33"/>
      <c r="AU10" s="33"/>
      <c r="AX10" s="60"/>
      <c r="AY10" s="13"/>
      <c r="AZ10" s="13"/>
      <c r="BA10" s="13"/>
      <c r="BB10" s="13"/>
      <c r="BC10" s="13"/>
    </row>
    <row r="11" spans="1:55" ht="15" customHeight="1">
      <c r="A11" s="297" t="s">
        <v>66</v>
      </c>
      <c r="B11" s="298"/>
      <c r="C11" s="298"/>
      <c r="D11" s="298"/>
      <c r="E11" s="299"/>
      <c r="F11" s="32" t="s">
        <v>36</v>
      </c>
      <c r="G11" s="14"/>
      <c r="H11" s="15"/>
      <c r="I11" s="263" t="s">
        <v>8</v>
      </c>
      <c r="J11" s="263"/>
      <c r="K11" s="263"/>
      <c r="L11" s="263"/>
      <c r="M11" s="15"/>
      <c r="N11" s="69"/>
      <c r="O11" s="198" t="s">
        <v>103</v>
      </c>
      <c r="P11" s="68"/>
      <c r="Q11" s="87" t="s">
        <v>121</v>
      </c>
      <c r="R11" s="73"/>
      <c r="S11" s="73"/>
      <c r="T11" s="73"/>
      <c r="U11" s="73"/>
      <c r="V11" s="73"/>
      <c r="W11" s="73"/>
      <c r="X11" s="73"/>
      <c r="Y11" s="73"/>
      <c r="Z11" s="73"/>
      <c r="AA11" s="73"/>
      <c r="AC11" s="34" t="s">
        <v>36</v>
      </c>
      <c r="AD11" s="14"/>
      <c r="AE11" s="15"/>
      <c r="AF11" s="263" t="s">
        <v>8</v>
      </c>
      <c r="AG11" s="263"/>
      <c r="AH11" s="263"/>
      <c r="AI11" s="263"/>
      <c r="AJ11" s="15"/>
      <c r="AK11" s="15"/>
      <c r="AL11" s="343"/>
      <c r="AM11" s="344"/>
      <c r="AN11" s="344"/>
      <c r="AO11" s="344"/>
      <c r="AP11" s="344"/>
      <c r="AQ11" s="344"/>
      <c r="AR11" s="344"/>
      <c r="AS11" s="344"/>
      <c r="AT11" s="344"/>
      <c r="AU11" s="344"/>
      <c r="AV11" s="344"/>
      <c r="AW11" s="344"/>
      <c r="AX11" s="101" t="s">
        <v>36</v>
      </c>
      <c r="AY11" s="298" t="s">
        <v>66</v>
      </c>
      <c r="AZ11" s="298"/>
      <c r="BA11" s="298"/>
      <c r="BB11" s="298"/>
      <c r="BC11" s="299"/>
    </row>
    <row r="12" spans="1:55" ht="15" customHeight="1">
      <c r="A12" s="221"/>
      <c r="B12" s="222"/>
      <c r="C12" s="222"/>
      <c r="D12" s="222"/>
      <c r="E12" s="300"/>
      <c r="F12" s="70" t="s">
        <v>37</v>
      </c>
      <c r="G12" s="14"/>
      <c r="H12" s="15"/>
      <c r="I12" s="229" t="s">
        <v>3</v>
      </c>
      <c r="J12" s="229"/>
      <c r="K12" s="229"/>
      <c r="L12" s="229"/>
      <c r="M12" s="15"/>
      <c r="N12" s="15"/>
      <c r="O12" s="198" t="s">
        <v>104</v>
      </c>
      <c r="P12" s="66"/>
      <c r="Q12" s="73"/>
      <c r="R12" s="75" t="s">
        <v>116</v>
      </c>
      <c r="S12" s="75"/>
      <c r="T12" s="73"/>
      <c r="U12" s="73"/>
      <c r="V12" s="73"/>
      <c r="W12" s="73"/>
      <c r="X12" s="73"/>
      <c r="Y12" s="73"/>
      <c r="Z12" s="73"/>
      <c r="AA12" s="73"/>
      <c r="AC12" s="64" t="s">
        <v>37</v>
      </c>
      <c r="AD12" s="14"/>
      <c r="AE12" s="15"/>
      <c r="AF12" s="229" t="s">
        <v>3</v>
      </c>
      <c r="AG12" s="229"/>
      <c r="AH12" s="229"/>
      <c r="AI12" s="229"/>
      <c r="AJ12" s="15"/>
      <c r="AK12" s="15"/>
      <c r="AL12" s="343"/>
      <c r="AM12" s="344"/>
      <c r="AN12" s="344"/>
      <c r="AO12" s="344"/>
      <c r="AP12" s="344"/>
      <c r="AQ12" s="344"/>
      <c r="AR12" s="344"/>
      <c r="AS12" s="344"/>
      <c r="AT12" s="344"/>
      <c r="AU12" s="344"/>
      <c r="AV12" s="344"/>
      <c r="AW12" s="344"/>
      <c r="AX12" s="102" t="s">
        <v>37</v>
      </c>
      <c r="AY12" s="222"/>
      <c r="AZ12" s="222"/>
      <c r="BA12" s="222"/>
      <c r="BB12" s="222"/>
      <c r="BC12" s="300"/>
    </row>
    <row r="13" spans="1:55" ht="15" customHeight="1">
      <c r="A13" s="221"/>
      <c r="B13" s="222"/>
      <c r="C13" s="222"/>
      <c r="D13" s="222"/>
      <c r="E13" s="300"/>
      <c r="F13" s="35" t="s">
        <v>38</v>
      </c>
      <c r="G13" s="17"/>
      <c r="H13" s="18"/>
      <c r="I13" s="277" t="s">
        <v>9</v>
      </c>
      <c r="J13" s="277"/>
      <c r="K13" s="277"/>
      <c r="L13" s="277"/>
      <c r="M13" s="18"/>
      <c r="N13" s="18"/>
      <c r="O13" s="199" t="s">
        <v>105</v>
      </c>
      <c r="P13" s="67"/>
      <c r="Q13" s="73"/>
      <c r="R13" s="77"/>
      <c r="S13" s="77" t="s">
        <v>95</v>
      </c>
      <c r="T13" s="313"/>
      <c r="U13" s="313"/>
      <c r="V13" s="313"/>
      <c r="W13" s="313"/>
      <c r="X13" s="313"/>
      <c r="Y13" s="313"/>
      <c r="Z13" s="212"/>
      <c r="AA13" s="88" t="s">
        <v>91</v>
      </c>
      <c r="AC13" s="34" t="s">
        <v>38</v>
      </c>
      <c r="AD13" s="17"/>
      <c r="AE13" s="18"/>
      <c r="AF13" s="277" t="s">
        <v>9</v>
      </c>
      <c r="AG13" s="277"/>
      <c r="AH13" s="277"/>
      <c r="AI13" s="277"/>
      <c r="AJ13" s="18"/>
      <c r="AK13" s="18"/>
      <c r="AL13" s="345"/>
      <c r="AM13" s="346"/>
      <c r="AN13" s="346"/>
      <c r="AO13" s="346"/>
      <c r="AP13" s="346"/>
      <c r="AQ13" s="346"/>
      <c r="AR13" s="346"/>
      <c r="AS13" s="346"/>
      <c r="AT13" s="346"/>
      <c r="AU13" s="346"/>
      <c r="AV13" s="346"/>
      <c r="AW13" s="346"/>
      <c r="AX13" s="101" t="s">
        <v>38</v>
      </c>
      <c r="AY13" s="222"/>
      <c r="AZ13" s="222"/>
      <c r="BA13" s="222"/>
      <c r="BB13" s="222"/>
      <c r="BC13" s="300"/>
    </row>
    <row r="14" spans="1:55" ht="15" customHeight="1">
      <c r="A14" s="221"/>
      <c r="B14" s="222"/>
      <c r="C14" s="222"/>
      <c r="D14" s="222"/>
      <c r="E14" s="300"/>
      <c r="F14" s="259" t="s">
        <v>39</v>
      </c>
      <c r="G14" s="31"/>
      <c r="H14" s="259" t="s">
        <v>10</v>
      </c>
      <c r="I14" s="259"/>
      <c r="J14" s="260"/>
      <c r="K14" s="278" t="s">
        <v>4</v>
      </c>
      <c r="L14" s="279"/>
      <c r="M14" s="33"/>
      <c r="N14" s="33"/>
      <c r="O14" s="200" t="s">
        <v>106</v>
      </c>
      <c r="P14" s="67"/>
      <c r="Q14" s="73"/>
      <c r="R14" s="75" t="s">
        <v>117</v>
      </c>
      <c r="S14" s="75"/>
      <c r="T14" s="73"/>
      <c r="U14" s="73"/>
      <c r="V14" s="73"/>
      <c r="W14" s="73"/>
      <c r="X14" s="73"/>
      <c r="Y14" s="73"/>
      <c r="Z14" s="73"/>
      <c r="AA14" s="73"/>
      <c r="AC14" s="218" t="s">
        <v>39</v>
      </c>
      <c r="AD14" s="31"/>
      <c r="AE14" s="259" t="s">
        <v>10</v>
      </c>
      <c r="AF14" s="259"/>
      <c r="AG14" s="260"/>
      <c r="AH14" s="278" t="s">
        <v>4</v>
      </c>
      <c r="AI14" s="279"/>
      <c r="AJ14" s="33"/>
      <c r="AK14" s="33"/>
      <c r="AL14" s="347"/>
      <c r="AM14" s="348"/>
      <c r="AN14" s="348"/>
      <c r="AO14" s="348"/>
      <c r="AP14" s="348"/>
      <c r="AQ14" s="348"/>
      <c r="AR14" s="348"/>
      <c r="AS14" s="348"/>
      <c r="AT14" s="348"/>
      <c r="AU14" s="348"/>
      <c r="AV14" s="348"/>
      <c r="AW14" s="348"/>
      <c r="AX14" s="317" t="s">
        <v>39</v>
      </c>
      <c r="AY14" s="222"/>
      <c r="AZ14" s="222"/>
      <c r="BA14" s="222"/>
      <c r="BB14" s="222"/>
      <c r="BC14" s="300"/>
    </row>
    <row r="15" spans="1:55" ht="15" customHeight="1">
      <c r="A15" s="221"/>
      <c r="B15" s="222"/>
      <c r="C15" s="222"/>
      <c r="D15" s="222"/>
      <c r="E15" s="300"/>
      <c r="F15" s="233"/>
      <c r="G15" s="7"/>
      <c r="H15" s="233" t="s">
        <v>11</v>
      </c>
      <c r="I15" s="233"/>
      <c r="J15" s="291"/>
      <c r="K15" s="257" t="s">
        <v>12</v>
      </c>
      <c r="L15" s="258"/>
      <c r="M15" s="8"/>
      <c r="N15" s="8"/>
      <c r="O15" s="201" t="s">
        <v>107</v>
      </c>
      <c r="P15" s="67"/>
      <c r="Q15" s="73"/>
      <c r="R15" s="73"/>
      <c r="S15" s="73"/>
      <c r="T15" s="78"/>
      <c r="U15" s="77" t="s">
        <v>96</v>
      </c>
      <c r="V15" s="315">
        <f>IF(AND(X6="",X7=""),"",SUM(X6:Y7))</f>
      </c>
      <c r="W15" s="315"/>
      <c r="X15" s="315"/>
      <c r="Y15" s="315"/>
      <c r="Z15" s="213"/>
      <c r="AA15" s="88" t="s">
        <v>94</v>
      </c>
      <c r="AC15" s="293"/>
      <c r="AD15" s="7"/>
      <c r="AE15" s="233" t="s">
        <v>11</v>
      </c>
      <c r="AF15" s="259"/>
      <c r="AG15" s="260"/>
      <c r="AH15" s="294" t="s">
        <v>12</v>
      </c>
      <c r="AI15" s="292"/>
      <c r="AJ15" s="33"/>
      <c r="AK15" s="33"/>
      <c r="AL15" s="349"/>
      <c r="AM15" s="350"/>
      <c r="AN15" s="350"/>
      <c r="AO15" s="350"/>
      <c r="AP15" s="350"/>
      <c r="AQ15" s="350"/>
      <c r="AR15" s="350"/>
      <c r="AS15" s="350"/>
      <c r="AT15" s="350"/>
      <c r="AU15" s="350"/>
      <c r="AV15" s="350"/>
      <c r="AW15" s="350"/>
      <c r="AX15" s="318"/>
      <c r="AY15" s="222"/>
      <c r="AZ15" s="222"/>
      <c r="BA15" s="222"/>
      <c r="BB15" s="222"/>
      <c r="BC15" s="300"/>
    </row>
    <row r="16" spans="1:55" ht="15" customHeight="1">
      <c r="A16" s="221"/>
      <c r="B16" s="222"/>
      <c r="C16" s="222"/>
      <c r="D16" s="222"/>
      <c r="E16" s="300"/>
      <c r="F16" s="70" t="s">
        <v>40</v>
      </c>
      <c r="G16" s="14"/>
      <c r="H16" s="15"/>
      <c r="I16" s="263" t="s">
        <v>5</v>
      </c>
      <c r="J16" s="263"/>
      <c r="K16" s="263"/>
      <c r="L16" s="263"/>
      <c r="M16" s="15"/>
      <c r="N16" s="15"/>
      <c r="O16" s="202" t="s">
        <v>242</v>
      </c>
      <c r="P16" s="68"/>
      <c r="Q16" s="73"/>
      <c r="R16" s="75" t="s">
        <v>118</v>
      </c>
      <c r="S16" s="75"/>
      <c r="T16" s="73"/>
      <c r="U16" s="73"/>
      <c r="V16" s="73"/>
      <c r="W16" s="73"/>
      <c r="X16" s="73"/>
      <c r="Y16" s="73"/>
      <c r="Z16" s="73"/>
      <c r="AA16" s="73"/>
      <c r="AC16" s="64" t="s">
        <v>40</v>
      </c>
      <c r="AD16" s="14"/>
      <c r="AE16" s="15"/>
      <c r="AF16" s="263" t="s">
        <v>5</v>
      </c>
      <c r="AG16" s="263"/>
      <c r="AH16" s="263"/>
      <c r="AI16" s="263"/>
      <c r="AJ16" s="15"/>
      <c r="AK16" s="15"/>
      <c r="AL16" s="343"/>
      <c r="AM16" s="344"/>
      <c r="AN16" s="344"/>
      <c r="AO16" s="344"/>
      <c r="AP16" s="344"/>
      <c r="AQ16" s="344"/>
      <c r="AR16" s="344"/>
      <c r="AS16" s="344"/>
      <c r="AT16" s="344"/>
      <c r="AU16" s="344"/>
      <c r="AV16" s="344"/>
      <c r="AW16" s="344"/>
      <c r="AX16" s="102" t="s">
        <v>40</v>
      </c>
      <c r="AY16" s="222"/>
      <c r="AZ16" s="222"/>
      <c r="BA16" s="222"/>
      <c r="BB16" s="222"/>
      <c r="BC16" s="300"/>
    </row>
    <row r="17" spans="1:55" ht="15" customHeight="1">
      <c r="A17" s="221"/>
      <c r="B17" s="222"/>
      <c r="C17" s="222"/>
      <c r="D17" s="222"/>
      <c r="E17" s="300"/>
      <c r="F17" s="70" t="s">
        <v>41</v>
      </c>
      <c r="G17" s="14"/>
      <c r="H17" s="15"/>
      <c r="I17" s="263" t="s">
        <v>67</v>
      </c>
      <c r="J17" s="263"/>
      <c r="K17" s="263"/>
      <c r="L17" s="263"/>
      <c r="M17" s="15"/>
      <c r="N17" s="15"/>
      <c r="O17" s="203"/>
      <c r="P17" s="68"/>
      <c r="Q17" s="73"/>
      <c r="R17" s="73"/>
      <c r="S17" s="73"/>
      <c r="T17" s="78"/>
      <c r="U17" s="77" t="s">
        <v>97</v>
      </c>
      <c r="V17" s="333">
        <f>IF(T13="","",ROUNDDOWN(T13/V15,0))</f>
      </c>
      <c r="W17" s="333"/>
      <c r="X17" s="333"/>
      <c r="Y17" s="333"/>
      <c r="Z17" s="85"/>
      <c r="AA17" s="88" t="s">
        <v>91</v>
      </c>
      <c r="AC17" s="64" t="s">
        <v>41</v>
      </c>
      <c r="AD17" s="14"/>
      <c r="AE17" s="15"/>
      <c r="AF17" s="263" t="s">
        <v>67</v>
      </c>
      <c r="AG17" s="263"/>
      <c r="AH17" s="263"/>
      <c r="AI17" s="263"/>
      <c r="AJ17" s="15"/>
      <c r="AK17" s="15"/>
      <c r="AL17" s="343"/>
      <c r="AM17" s="344"/>
      <c r="AN17" s="344"/>
      <c r="AO17" s="344"/>
      <c r="AP17" s="344"/>
      <c r="AQ17" s="344"/>
      <c r="AR17" s="344"/>
      <c r="AS17" s="344"/>
      <c r="AT17" s="344"/>
      <c r="AU17" s="344"/>
      <c r="AV17" s="344"/>
      <c r="AW17" s="344"/>
      <c r="AX17" s="104" t="s">
        <v>41</v>
      </c>
      <c r="AY17" s="222"/>
      <c r="AZ17" s="222"/>
      <c r="BA17" s="222"/>
      <c r="BB17" s="222"/>
      <c r="BC17" s="300"/>
    </row>
    <row r="18" spans="1:55" ht="15" customHeight="1">
      <c r="A18" s="221"/>
      <c r="B18" s="222"/>
      <c r="C18" s="222"/>
      <c r="D18" s="222"/>
      <c r="E18" s="300"/>
      <c r="F18" s="70" t="s">
        <v>42</v>
      </c>
      <c r="G18" s="14"/>
      <c r="H18" s="15"/>
      <c r="I18" s="263" t="s">
        <v>13</v>
      </c>
      <c r="J18" s="263"/>
      <c r="K18" s="263"/>
      <c r="L18" s="263"/>
      <c r="M18" s="15"/>
      <c r="N18" s="15"/>
      <c r="O18" s="202" t="s">
        <v>242</v>
      </c>
      <c r="P18" s="68"/>
      <c r="Q18" s="73"/>
      <c r="R18" s="73"/>
      <c r="S18" s="73"/>
      <c r="T18" s="73"/>
      <c r="U18" s="73"/>
      <c r="V18" s="73"/>
      <c r="W18" s="73"/>
      <c r="X18" s="73"/>
      <c r="Y18" s="73"/>
      <c r="Z18" s="73"/>
      <c r="AA18" s="73"/>
      <c r="AC18" s="64" t="s">
        <v>42</v>
      </c>
      <c r="AD18" s="14"/>
      <c r="AE18" s="15"/>
      <c r="AF18" s="263" t="s">
        <v>13</v>
      </c>
      <c r="AG18" s="263"/>
      <c r="AH18" s="263"/>
      <c r="AI18" s="263"/>
      <c r="AJ18" s="15"/>
      <c r="AK18" s="15"/>
      <c r="AL18" s="343"/>
      <c r="AM18" s="344"/>
      <c r="AN18" s="344"/>
      <c r="AO18" s="344"/>
      <c r="AP18" s="344"/>
      <c r="AQ18" s="344"/>
      <c r="AR18" s="344"/>
      <c r="AS18" s="344"/>
      <c r="AT18" s="344"/>
      <c r="AU18" s="344"/>
      <c r="AV18" s="344"/>
      <c r="AW18" s="344"/>
      <c r="AX18" s="102" t="s">
        <v>42</v>
      </c>
      <c r="AY18" s="222"/>
      <c r="AZ18" s="222"/>
      <c r="BA18" s="222"/>
      <c r="BB18" s="222"/>
      <c r="BC18" s="300"/>
    </row>
    <row r="19" spans="1:55" ht="15" customHeight="1">
      <c r="A19" s="221"/>
      <c r="B19" s="222"/>
      <c r="C19" s="222"/>
      <c r="D19" s="222"/>
      <c r="E19" s="300"/>
      <c r="F19" s="70" t="s">
        <v>43</v>
      </c>
      <c r="G19" s="14"/>
      <c r="H19" s="15"/>
      <c r="I19" s="263" t="s">
        <v>14</v>
      </c>
      <c r="J19" s="263"/>
      <c r="K19" s="263"/>
      <c r="L19" s="263"/>
      <c r="M19" s="15"/>
      <c r="N19" s="15"/>
      <c r="O19" s="203"/>
      <c r="P19" s="68"/>
      <c r="Q19" s="87" t="s">
        <v>122</v>
      </c>
      <c r="R19" s="73"/>
      <c r="S19" s="73"/>
      <c r="T19" s="73"/>
      <c r="U19" s="73"/>
      <c r="V19" s="73"/>
      <c r="W19" s="73"/>
      <c r="X19" s="73"/>
      <c r="Y19" s="73"/>
      <c r="Z19" s="73"/>
      <c r="AA19" s="73"/>
      <c r="AC19" s="64" t="s">
        <v>43</v>
      </c>
      <c r="AD19" s="14"/>
      <c r="AE19" s="15"/>
      <c r="AF19" s="263" t="s">
        <v>14</v>
      </c>
      <c r="AG19" s="263"/>
      <c r="AH19" s="263"/>
      <c r="AI19" s="263"/>
      <c r="AJ19" s="15"/>
      <c r="AK19" s="15"/>
      <c r="AL19" s="343"/>
      <c r="AM19" s="344"/>
      <c r="AN19" s="344"/>
      <c r="AO19" s="344"/>
      <c r="AP19" s="344"/>
      <c r="AQ19" s="344"/>
      <c r="AR19" s="344"/>
      <c r="AS19" s="344"/>
      <c r="AT19" s="344"/>
      <c r="AU19" s="344"/>
      <c r="AV19" s="344"/>
      <c r="AW19" s="344"/>
      <c r="AX19" s="104" t="s">
        <v>43</v>
      </c>
      <c r="AY19" s="222"/>
      <c r="AZ19" s="222"/>
      <c r="BA19" s="222"/>
      <c r="BB19" s="222"/>
      <c r="BC19" s="300"/>
    </row>
    <row r="20" spans="1:55" ht="15" customHeight="1">
      <c r="A20" s="221"/>
      <c r="B20" s="222"/>
      <c r="C20" s="222"/>
      <c r="D20" s="222"/>
      <c r="E20" s="300"/>
      <c r="F20" s="70" t="s">
        <v>44</v>
      </c>
      <c r="G20" s="14"/>
      <c r="H20" s="15"/>
      <c r="I20" s="263" t="s">
        <v>15</v>
      </c>
      <c r="J20" s="263"/>
      <c r="K20" s="263"/>
      <c r="L20" s="263"/>
      <c r="M20" s="15"/>
      <c r="N20" s="15"/>
      <c r="O20" s="202" t="s">
        <v>243</v>
      </c>
      <c r="P20" s="68"/>
      <c r="Q20" s="73"/>
      <c r="R20" s="76" t="s">
        <v>119</v>
      </c>
      <c r="S20" s="76"/>
      <c r="T20" s="73"/>
      <c r="U20" s="73"/>
      <c r="V20" s="73"/>
      <c r="W20" s="73"/>
      <c r="X20" s="73"/>
      <c r="Y20" s="73"/>
      <c r="Z20" s="73"/>
      <c r="AA20" s="73"/>
      <c r="AC20" s="64" t="s">
        <v>44</v>
      </c>
      <c r="AD20" s="14"/>
      <c r="AE20" s="15"/>
      <c r="AF20" s="263" t="s">
        <v>15</v>
      </c>
      <c r="AG20" s="263"/>
      <c r="AH20" s="263"/>
      <c r="AI20" s="263"/>
      <c r="AJ20" s="15"/>
      <c r="AK20" s="15"/>
      <c r="AL20" s="343"/>
      <c r="AM20" s="344"/>
      <c r="AN20" s="344"/>
      <c r="AO20" s="344"/>
      <c r="AP20" s="344"/>
      <c r="AQ20" s="344"/>
      <c r="AR20" s="344"/>
      <c r="AS20" s="344"/>
      <c r="AT20" s="344"/>
      <c r="AU20" s="344"/>
      <c r="AV20" s="344"/>
      <c r="AW20" s="344"/>
      <c r="AX20" s="102" t="s">
        <v>44</v>
      </c>
      <c r="AY20" s="222"/>
      <c r="AZ20" s="222"/>
      <c r="BA20" s="222"/>
      <c r="BB20" s="222"/>
      <c r="BC20" s="300"/>
    </row>
    <row r="21" spans="1:55" ht="15" customHeight="1">
      <c r="A21" s="221"/>
      <c r="B21" s="222"/>
      <c r="C21" s="222"/>
      <c r="D21" s="222"/>
      <c r="E21" s="300"/>
      <c r="F21" s="70" t="s">
        <v>45</v>
      </c>
      <c r="G21" s="14"/>
      <c r="H21" s="15"/>
      <c r="I21" s="263" t="s">
        <v>16</v>
      </c>
      <c r="J21" s="263"/>
      <c r="K21" s="263"/>
      <c r="L21" s="263"/>
      <c r="M21" s="15"/>
      <c r="N21" s="15"/>
      <c r="O21" s="202" t="s">
        <v>242</v>
      </c>
      <c r="P21" s="68"/>
      <c r="Q21" s="73"/>
      <c r="R21" s="73"/>
      <c r="S21" s="73"/>
      <c r="T21" s="73"/>
      <c r="U21" s="334"/>
      <c r="V21" s="334"/>
      <c r="W21" s="334"/>
      <c r="X21" s="334"/>
      <c r="Y21" s="334"/>
      <c r="Z21" s="214"/>
      <c r="AA21" s="88" t="s">
        <v>91</v>
      </c>
      <c r="AC21" s="64" t="s">
        <v>45</v>
      </c>
      <c r="AD21" s="14"/>
      <c r="AE21" s="15"/>
      <c r="AF21" s="263" t="s">
        <v>16</v>
      </c>
      <c r="AG21" s="263"/>
      <c r="AH21" s="263"/>
      <c r="AI21" s="263"/>
      <c r="AJ21" s="15"/>
      <c r="AK21" s="15"/>
      <c r="AL21" s="343"/>
      <c r="AM21" s="344"/>
      <c r="AN21" s="344"/>
      <c r="AO21" s="344"/>
      <c r="AP21" s="344"/>
      <c r="AQ21" s="344"/>
      <c r="AR21" s="344"/>
      <c r="AS21" s="344"/>
      <c r="AT21" s="344"/>
      <c r="AU21" s="344"/>
      <c r="AV21" s="344"/>
      <c r="AW21" s="344"/>
      <c r="AX21" s="102" t="s">
        <v>45</v>
      </c>
      <c r="AY21" s="222"/>
      <c r="AZ21" s="222"/>
      <c r="BA21" s="222"/>
      <c r="BB21" s="222"/>
      <c r="BC21" s="300"/>
    </row>
    <row r="22" spans="1:55" ht="15" customHeight="1">
      <c r="A22" s="221"/>
      <c r="B22" s="222"/>
      <c r="C22" s="222"/>
      <c r="D22" s="222"/>
      <c r="E22" s="300"/>
      <c r="F22" s="70" t="s">
        <v>46</v>
      </c>
      <c r="G22" s="14"/>
      <c r="H22" s="15"/>
      <c r="I22" s="263" t="s">
        <v>6</v>
      </c>
      <c r="J22" s="263"/>
      <c r="K22" s="263"/>
      <c r="L22" s="263"/>
      <c r="M22" s="15"/>
      <c r="N22" s="15"/>
      <c r="O22" s="202" t="s">
        <v>244</v>
      </c>
      <c r="P22" s="68"/>
      <c r="Q22" s="73"/>
      <c r="R22" s="76" t="s">
        <v>120</v>
      </c>
      <c r="S22" s="76"/>
      <c r="T22" s="73"/>
      <c r="U22" s="73"/>
      <c r="V22" s="73"/>
      <c r="W22" s="73"/>
      <c r="X22" s="73"/>
      <c r="Y22" s="73"/>
      <c r="Z22" s="73"/>
      <c r="AA22" s="73"/>
      <c r="AC22" s="64" t="s">
        <v>46</v>
      </c>
      <c r="AD22" s="14"/>
      <c r="AE22" s="15"/>
      <c r="AF22" s="263" t="s">
        <v>6</v>
      </c>
      <c r="AG22" s="263"/>
      <c r="AH22" s="263"/>
      <c r="AI22" s="263"/>
      <c r="AJ22" s="15"/>
      <c r="AK22" s="15"/>
      <c r="AL22" s="343"/>
      <c r="AM22" s="344"/>
      <c r="AN22" s="344"/>
      <c r="AO22" s="344"/>
      <c r="AP22" s="344"/>
      <c r="AQ22" s="344"/>
      <c r="AR22" s="344"/>
      <c r="AS22" s="344"/>
      <c r="AT22" s="344"/>
      <c r="AU22" s="344"/>
      <c r="AV22" s="344"/>
      <c r="AW22" s="344"/>
      <c r="AX22" s="102" t="s">
        <v>72</v>
      </c>
      <c r="AY22" s="222"/>
      <c r="AZ22" s="222"/>
      <c r="BA22" s="222"/>
      <c r="BB22" s="222"/>
      <c r="BC22" s="300"/>
    </row>
    <row r="23" spans="1:55" ht="15" customHeight="1">
      <c r="A23" s="221"/>
      <c r="B23" s="222"/>
      <c r="C23" s="222"/>
      <c r="D23" s="222"/>
      <c r="E23" s="300"/>
      <c r="F23" s="70" t="s">
        <v>47</v>
      </c>
      <c r="G23" s="14"/>
      <c r="H23" s="15"/>
      <c r="I23" s="263" t="s">
        <v>17</v>
      </c>
      <c r="J23" s="263"/>
      <c r="K23" s="263"/>
      <c r="L23" s="263"/>
      <c r="M23" s="15"/>
      <c r="N23" s="15"/>
      <c r="O23" s="202" t="s">
        <v>108</v>
      </c>
      <c r="P23" s="68"/>
      <c r="Q23" s="73"/>
      <c r="R23" s="89"/>
      <c r="S23" s="89"/>
      <c r="T23" s="89" t="s">
        <v>125</v>
      </c>
      <c r="U23" s="341"/>
      <c r="V23" s="341"/>
      <c r="W23" s="91" t="s">
        <v>123</v>
      </c>
      <c r="X23" s="313"/>
      <c r="Y23" s="313"/>
      <c r="Z23" s="208"/>
      <c r="AA23" s="75" t="s">
        <v>98</v>
      </c>
      <c r="AC23" s="64" t="s">
        <v>47</v>
      </c>
      <c r="AD23" s="14"/>
      <c r="AE23" s="15"/>
      <c r="AF23" s="263" t="s">
        <v>17</v>
      </c>
      <c r="AG23" s="263"/>
      <c r="AH23" s="263"/>
      <c r="AI23" s="263"/>
      <c r="AJ23" s="15"/>
      <c r="AK23" s="15"/>
      <c r="AL23" s="343"/>
      <c r="AM23" s="344"/>
      <c r="AN23" s="344"/>
      <c r="AO23" s="344"/>
      <c r="AP23" s="344"/>
      <c r="AQ23" s="344"/>
      <c r="AR23" s="344"/>
      <c r="AS23" s="344"/>
      <c r="AT23" s="344"/>
      <c r="AU23" s="344"/>
      <c r="AV23" s="344"/>
      <c r="AW23" s="344"/>
      <c r="AX23" s="102" t="s">
        <v>73</v>
      </c>
      <c r="AY23" s="222"/>
      <c r="AZ23" s="222"/>
      <c r="BA23" s="222"/>
      <c r="BB23" s="222"/>
      <c r="BC23" s="300"/>
    </row>
    <row r="24" spans="1:55" ht="7.5" customHeight="1">
      <c r="A24" s="221"/>
      <c r="B24" s="222"/>
      <c r="C24" s="222"/>
      <c r="D24" s="222"/>
      <c r="E24" s="300"/>
      <c r="F24" s="290" t="s">
        <v>48</v>
      </c>
      <c r="G24" s="17"/>
      <c r="H24" s="18"/>
      <c r="I24" s="30"/>
      <c r="J24" s="302" t="s">
        <v>27</v>
      </c>
      <c r="K24" s="303"/>
      <c r="L24" s="304" t="s">
        <v>18</v>
      </c>
      <c r="M24" s="18"/>
      <c r="N24" s="18"/>
      <c r="O24" s="204"/>
      <c r="P24" s="94"/>
      <c r="Q24" s="60"/>
      <c r="R24" s="328" t="s">
        <v>126</v>
      </c>
      <c r="S24" s="342"/>
      <c r="T24" s="342"/>
      <c r="U24" s="342"/>
      <c r="V24" s="342"/>
      <c r="W24" s="325" t="s">
        <v>123</v>
      </c>
      <c r="X24" s="335"/>
      <c r="Y24" s="335"/>
      <c r="Z24" s="215"/>
      <c r="AA24" s="312" t="s">
        <v>98</v>
      </c>
      <c r="AC24" s="316" t="s">
        <v>48</v>
      </c>
      <c r="AD24" s="17"/>
      <c r="AE24" s="18"/>
      <c r="AF24" s="30"/>
      <c r="AG24" s="302" t="s">
        <v>27</v>
      </c>
      <c r="AH24" s="303"/>
      <c r="AI24" s="326" t="s">
        <v>18</v>
      </c>
      <c r="AJ24" s="18"/>
      <c r="AK24" s="18"/>
      <c r="AL24" s="345"/>
      <c r="AM24" s="346"/>
      <c r="AN24" s="346"/>
      <c r="AO24" s="346"/>
      <c r="AP24" s="346"/>
      <c r="AQ24" s="346"/>
      <c r="AR24" s="346"/>
      <c r="AS24" s="346"/>
      <c r="AT24" s="346"/>
      <c r="AU24" s="346"/>
      <c r="AV24" s="346"/>
      <c r="AW24" s="346"/>
      <c r="AX24" s="317" t="s">
        <v>48</v>
      </c>
      <c r="AY24" s="222"/>
      <c r="AZ24" s="222"/>
      <c r="BA24" s="222"/>
      <c r="BB24" s="222"/>
      <c r="BC24" s="300"/>
    </row>
    <row r="25" spans="1:55" ht="7.5" customHeight="1">
      <c r="A25" s="221"/>
      <c r="B25" s="222"/>
      <c r="C25" s="222"/>
      <c r="D25" s="222"/>
      <c r="E25" s="300"/>
      <c r="F25" s="290"/>
      <c r="G25" s="31"/>
      <c r="H25" s="274" t="s">
        <v>26</v>
      </c>
      <c r="I25" s="273"/>
      <c r="J25" s="302"/>
      <c r="K25" s="303"/>
      <c r="L25" s="218"/>
      <c r="M25" s="33"/>
      <c r="N25" s="33"/>
      <c r="O25" s="205"/>
      <c r="P25" s="92"/>
      <c r="Q25" s="60"/>
      <c r="R25" s="328"/>
      <c r="S25" s="342"/>
      <c r="T25" s="342"/>
      <c r="U25" s="342"/>
      <c r="V25" s="342"/>
      <c r="W25" s="325"/>
      <c r="X25" s="336"/>
      <c r="Y25" s="336"/>
      <c r="Z25" s="216"/>
      <c r="AA25" s="312"/>
      <c r="AC25" s="316"/>
      <c r="AD25" s="31"/>
      <c r="AE25" s="274" t="s">
        <v>26</v>
      </c>
      <c r="AF25" s="273"/>
      <c r="AG25" s="302"/>
      <c r="AH25" s="303"/>
      <c r="AI25" s="304"/>
      <c r="AJ25" s="33"/>
      <c r="AK25" s="33"/>
      <c r="AL25" s="347"/>
      <c r="AM25" s="348"/>
      <c r="AN25" s="348"/>
      <c r="AO25" s="348"/>
      <c r="AP25" s="348"/>
      <c r="AQ25" s="348"/>
      <c r="AR25" s="348"/>
      <c r="AS25" s="348"/>
      <c r="AT25" s="348"/>
      <c r="AU25" s="348"/>
      <c r="AV25" s="348"/>
      <c r="AW25" s="348"/>
      <c r="AX25" s="317"/>
      <c r="AY25" s="222"/>
      <c r="AZ25" s="222"/>
      <c r="BA25" s="222"/>
      <c r="BB25" s="222"/>
      <c r="BC25" s="300"/>
    </row>
    <row r="26" spans="1:55" ht="7.5" customHeight="1">
      <c r="A26" s="221"/>
      <c r="B26" s="222"/>
      <c r="C26" s="222"/>
      <c r="D26" s="222"/>
      <c r="E26" s="300"/>
      <c r="F26" s="290"/>
      <c r="G26" s="31"/>
      <c r="H26" s="274"/>
      <c r="I26" s="273"/>
      <c r="J26" s="302"/>
      <c r="K26" s="303"/>
      <c r="L26" s="218" t="s">
        <v>19</v>
      </c>
      <c r="M26" s="33"/>
      <c r="N26" s="33"/>
      <c r="O26" s="205"/>
      <c r="P26" s="92"/>
      <c r="Q26" s="60"/>
      <c r="R26" s="327" t="s">
        <v>124</v>
      </c>
      <c r="S26" s="327"/>
      <c r="T26" s="327"/>
      <c r="U26" s="327"/>
      <c r="V26" s="327"/>
      <c r="W26" s="327"/>
      <c r="X26" s="309">
        <f>IF(AND(X23+X24=0),"",SUM(X23:X25))</f>
      </c>
      <c r="Y26" s="309"/>
      <c r="Z26" s="83"/>
      <c r="AA26" s="308" t="s">
        <v>98</v>
      </c>
      <c r="AC26" s="316"/>
      <c r="AD26" s="31"/>
      <c r="AE26" s="274"/>
      <c r="AF26" s="273"/>
      <c r="AG26" s="302"/>
      <c r="AH26" s="303"/>
      <c r="AI26" s="293" t="s">
        <v>19</v>
      </c>
      <c r="AJ26" s="33"/>
      <c r="AK26" s="33"/>
      <c r="AL26" s="347"/>
      <c r="AM26" s="348"/>
      <c r="AN26" s="348"/>
      <c r="AO26" s="348"/>
      <c r="AP26" s="348"/>
      <c r="AQ26" s="348"/>
      <c r="AR26" s="348"/>
      <c r="AS26" s="348"/>
      <c r="AT26" s="348"/>
      <c r="AU26" s="348"/>
      <c r="AV26" s="348"/>
      <c r="AW26" s="348"/>
      <c r="AX26" s="317"/>
      <c r="AY26" s="222"/>
      <c r="AZ26" s="222"/>
      <c r="BA26" s="222"/>
      <c r="BB26" s="222"/>
      <c r="BC26" s="300"/>
    </row>
    <row r="27" spans="1:55" ht="7.5" customHeight="1">
      <c r="A27" s="221"/>
      <c r="B27" s="222"/>
      <c r="C27" s="222"/>
      <c r="D27" s="222"/>
      <c r="E27" s="300"/>
      <c r="F27" s="290"/>
      <c r="G27" s="31"/>
      <c r="H27" s="274" t="s">
        <v>28</v>
      </c>
      <c r="I27" s="273"/>
      <c r="J27" s="219"/>
      <c r="K27" s="220"/>
      <c r="L27" s="218"/>
      <c r="M27" s="33"/>
      <c r="N27" s="33"/>
      <c r="O27" s="205"/>
      <c r="P27" s="92"/>
      <c r="Q27" s="60"/>
      <c r="R27" s="327"/>
      <c r="S27" s="327"/>
      <c r="T27" s="327"/>
      <c r="U27" s="327"/>
      <c r="V27" s="327"/>
      <c r="W27" s="327"/>
      <c r="X27" s="310"/>
      <c r="Y27" s="310"/>
      <c r="Z27" s="84"/>
      <c r="AA27" s="308"/>
      <c r="AC27" s="316"/>
      <c r="AD27" s="31"/>
      <c r="AE27" s="274" t="s">
        <v>28</v>
      </c>
      <c r="AF27" s="273"/>
      <c r="AG27" s="219"/>
      <c r="AH27" s="220"/>
      <c r="AI27" s="304"/>
      <c r="AJ27" s="33"/>
      <c r="AK27" s="33"/>
      <c r="AL27" s="347"/>
      <c r="AM27" s="348"/>
      <c r="AN27" s="348"/>
      <c r="AO27" s="348"/>
      <c r="AP27" s="348"/>
      <c r="AQ27" s="348"/>
      <c r="AR27" s="348"/>
      <c r="AS27" s="348"/>
      <c r="AT27" s="348"/>
      <c r="AU27" s="348"/>
      <c r="AV27" s="348"/>
      <c r="AW27" s="348"/>
      <c r="AX27" s="317"/>
      <c r="AY27" s="222"/>
      <c r="AZ27" s="222"/>
      <c r="BA27" s="222"/>
      <c r="BB27" s="222"/>
      <c r="BC27" s="300"/>
    </row>
    <row r="28" spans="1:55" ht="7.5" customHeight="1">
      <c r="A28" s="221"/>
      <c r="B28" s="222"/>
      <c r="C28" s="222"/>
      <c r="D28" s="222"/>
      <c r="E28" s="300"/>
      <c r="F28" s="290"/>
      <c r="G28" s="31"/>
      <c r="H28" s="274"/>
      <c r="I28" s="273"/>
      <c r="J28" s="275" t="s">
        <v>20</v>
      </c>
      <c r="K28" s="276"/>
      <c r="L28" s="276"/>
      <c r="M28" s="33"/>
      <c r="N28" s="95"/>
      <c r="O28" s="205"/>
      <c r="P28" s="92"/>
      <c r="Q28" s="60"/>
      <c r="R28" s="60"/>
      <c r="S28" s="60"/>
      <c r="T28" s="60"/>
      <c r="U28" s="60"/>
      <c r="V28" s="60"/>
      <c r="W28" s="60"/>
      <c r="X28" s="60"/>
      <c r="Y28" s="60"/>
      <c r="Z28" s="60"/>
      <c r="AA28" s="60"/>
      <c r="AC28" s="316"/>
      <c r="AD28" s="31"/>
      <c r="AE28" s="274"/>
      <c r="AF28" s="273"/>
      <c r="AG28" s="275" t="s">
        <v>20</v>
      </c>
      <c r="AH28" s="276"/>
      <c r="AI28" s="276"/>
      <c r="AJ28" s="33"/>
      <c r="AK28" s="33"/>
      <c r="AL28" s="347"/>
      <c r="AM28" s="348"/>
      <c r="AN28" s="348"/>
      <c r="AO28" s="348"/>
      <c r="AP28" s="348"/>
      <c r="AQ28" s="348"/>
      <c r="AR28" s="348"/>
      <c r="AS28" s="348"/>
      <c r="AT28" s="348"/>
      <c r="AU28" s="348"/>
      <c r="AV28" s="348"/>
      <c r="AW28" s="348"/>
      <c r="AX28" s="317"/>
      <c r="AY28" s="222"/>
      <c r="AZ28" s="222"/>
      <c r="BA28" s="222"/>
      <c r="BB28" s="222"/>
      <c r="BC28" s="300"/>
    </row>
    <row r="29" spans="1:55" ht="7.5" customHeight="1">
      <c r="A29" s="221"/>
      <c r="B29" s="222"/>
      <c r="C29" s="222"/>
      <c r="D29" s="222"/>
      <c r="E29" s="300"/>
      <c r="F29" s="290"/>
      <c r="G29" s="31"/>
      <c r="H29" s="259" t="s">
        <v>29</v>
      </c>
      <c r="I29" s="260"/>
      <c r="J29" s="275"/>
      <c r="K29" s="276"/>
      <c r="L29" s="276"/>
      <c r="M29" s="33"/>
      <c r="N29" s="95"/>
      <c r="O29" s="205"/>
      <c r="P29" s="92"/>
      <c r="Q29" s="60"/>
      <c r="R29" s="60"/>
      <c r="S29" s="60"/>
      <c r="T29" s="60"/>
      <c r="U29" s="60"/>
      <c r="V29" s="60"/>
      <c r="W29" s="60"/>
      <c r="X29" s="60"/>
      <c r="Y29" s="60"/>
      <c r="Z29" s="60"/>
      <c r="AA29" s="60"/>
      <c r="AC29" s="316"/>
      <c r="AD29" s="31"/>
      <c r="AE29" s="259" t="s">
        <v>29</v>
      </c>
      <c r="AF29" s="260"/>
      <c r="AG29" s="275"/>
      <c r="AH29" s="276"/>
      <c r="AI29" s="276"/>
      <c r="AJ29" s="33"/>
      <c r="AK29" s="33"/>
      <c r="AL29" s="347"/>
      <c r="AM29" s="348"/>
      <c r="AN29" s="348"/>
      <c r="AO29" s="348"/>
      <c r="AP29" s="348"/>
      <c r="AQ29" s="348"/>
      <c r="AR29" s="348"/>
      <c r="AS29" s="348"/>
      <c r="AT29" s="348"/>
      <c r="AU29" s="348"/>
      <c r="AV29" s="348"/>
      <c r="AW29" s="348"/>
      <c r="AX29" s="317"/>
      <c r="AY29" s="222"/>
      <c r="AZ29" s="222"/>
      <c r="BA29" s="222"/>
      <c r="BB29" s="222"/>
      <c r="BC29" s="300"/>
    </row>
    <row r="30" spans="1:55" ht="7.5" customHeight="1">
      <c r="A30" s="221"/>
      <c r="B30" s="222"/>
      <c r="C30" s="222"/>
      <c r="D30" s="222"/>
      <c r="E30" s="300"/>
      <c r="F30" s="290"/>
      <c r="G30" s="31"/>
      <c r="H30" s="259"/>
      <c r="I30" s="260"/>
      <c r="J30" s="261" t="s">
        <v>21</v>
      </c>
      <c r="K30" s="262"/>
      <c r="L30" s="262"/>
      <c r="M30" s="33"/>
      <c r="N30" s="95"/>
      <c r="O30" s="205"/>
      <c r="P30" s="92"/>
      <c r="Q30" s="60"/>
      <c r="R30" s="60"/>
      <c r="S30" s="60"/>
      <c r="T30" s="60"/>
      <c r="U30" s="60"/>
      <c r="V30" s="60"/>
      <c r="W30" s="60"/>
      <c r="X30" s="60"/>
      <c r="Y30" s="60"/>
      <c r="Z30" s="60"/>
      <c r="AA30" s="60"/>
      <c r="AC30" s="316"/>
      <c r="AD30" s="31"/>
      <c r="AE30" s="259"/>
      <c r="AF30" s="260"/>
      <c r="AG30" s="261" t="s">
        <v>21</v>
      </c>
      <c r="AH30" s="262"/>
      <c r="AI30" s="262"/>
      <c r="AJ30" s="33"/>
      <c r="AK30" s="33"/>
      <c r="AL30" s="347"/>
      <c r="AM30" s="348"/>
      <c r="AN30" s="348"/>
      <c r="AO30" s="348"/>
      <c r="AP30" s="348"/>
      <c r="AQ30" s="348"/>
      <c r="AR30" s="348"/>
      <c r="AS30" s="348"/>
      <c r="AT30" s="348"/>
      <c r="AU30" s="348"/>
      <c r="AV30" s="348"/>
      <c r="AW30" s="348"/>
      <c r="AX30" s="317"/>
      <c r="AY30" s="222"/>
      <c r="AZ30" s="222"/>
      <c r="BA30" s="222"/>
      <c r="BB30" s="222"/>
      <c r="BC30" s="300"/>
    </row>
    <row r="31" spans="1:55" ht="7.5" customHeight="1">
      <c r="A31" s="221"/>
      <c r="B31" s="222"/>
      <c r="C31" s="222"/>
      <c r="D31" s="222"/>
      <c r="E31" s="300"/>
      <c r="F31" s="290"/>
      <c r="G31" s="31"/>
      <c r="H31" s="259" t="s">
        <v>30</v>
      </c>
      <c r="I31" s="260"/>
      <c r="J31" s="261"/>
      <c r="K31" s="262"/>
      <c r="L31" s="262"/>
      <c r="M31" s="33"/>
      <c r="N31" s="95"/>
      <c r="O31" s="205"/>
      <c r="P31" s="92"/>
      <c r="Q31" s="60"/>
      <c r="R31" s="60"/>
      <c r="S31" s="60"/>
      <c r="T31" s="60"/>
      <c r="U31" s="60"/>
      <c r="V31" s="60"/>
      <c r="W31" s="60"/>
      <c r="X31" s="60"/>
      <c r="Y31" s="60"/>
      <c r="Z31" s="60"/>
      <c r="AA31" s="60"/>
      <c r="AC31" s="316"/>
      <c r="AD31" s="31"/>
      <c r="AE31" s="259" t="s">
        <v>30</v>
      </c>
      <c r="AF31" s="260"/>
      <c r="AG31" s="261"/>
      <c r="AH31" s="262"/>
      <c r="AI31" s="262"/>
      <c r="AJ31" s="33"/>
      <c r="AK31" s="33"/>
      <c r="AL31" s="347"/>
      <c r="AM31" s="348"/>
      <c r="AN31" s="348"/>
      <c r="AO31" s="348"/>
      <c r="AP31" s="348"/>
      <c r="AQ31" s="348"/>
      <c r="AR31" s="348"/>
      <c r="AS31" s="348"/>
      <c r="AT31" s="348"/>
      <c r="AU31" s="348"/>
      <c r="AV31" s="348"/>
      <c r="AW31" s="348"/>
      <c r="AX31" s="317"/>
      <c r="AY31" s="222"/>
      <c r="AZ31" s="222"/>
      <c r="BA31" s="222"/>
      <c r="BB31" s="222"/>
      <c r="BC31" s="300"/>
    </row>
    <row r="32" spans="1:55" ht="7.5" customHeight="1">
      <c r="A32" s="221"/>
      <c r="B32" s="222"/>
      <c r="C32" s="222"/>
      <c r="D32" s="222"/>
      <c r="E32" s="300"/>
      <c r="F32" s="290"/>
      <c r="G32" s="31"/>
      <c r="H32" s="259"/>
      <c r="I32" s="260"/>
      <c r="J32" s="261" t="s">
        <v>22</v>
      </c>
      <c r="K32" s="262"/>
      <c r="L32" s="262"/>
      <c r="M32" s="33"/>
      <c r="N32" s="95"/>
      <c r="O32" s="205"/>
      <c r="P32" s="92"/>
      <c r="Q32" s="60"/>
      <c r="R32" s="60"/>
      <c r="S32" s="60"/>
      <c r="T32" s="60"/>
      <c r="U32" s="60"/>
      <c r="V32" s="60"/>
      <c r="W32" s="60"/>
      <c r="X32" s="60"/>
      <c r="Y32" s="60"/>
      <c r="Z32" s="60"/>
      <c r="AA32" s="60"/>
      <c r="AC32" s="316"/>
      <c r="AD32" s="31"/>
      <c r="AE32" s="259"/>
      <c r="AF32" s="260"/>
      <c r="AG32" s="261" t="s">
        <v>22</v>
      </c>
      <c r="AH32" s="262"/>
      <c r="AI32" s="262"/>
      <c r="AJ32" s="33"/>
      <c r="AK32" s="33"/>
      <c r="AL32" s="347"/>
      <c r="AM32" s="348"/>
      <c r="AN32" s="348"/>
      <c r="AO32" s="348"/>
      <c r="AP32" s="348"/>
      <c r="AQ32" s="348"/>
      <c r="AR32" s="348"/>
      <c r="AS32" s="348"/>
      <c r="AT32" s="348"/>
      <c r="AU32" s="348"/>
      <c r="AV32" s="348"/>
      <c r="AW32" s="348"/>
      <c r="AX32" s="317"/>
      <c r="AY32" s="222"/>
      <c r="AZ32" s="222"/>
      <c r="BA32" s="222"/>
      <c r="BB32" s="222"/>
      <c r="BC32" s="300"/>
    </row>
    <row r="33" spans="1:55" ht="7.5" customHeight="1">
      <c r="A33" s="221"/>
      <c r="B33" s="222"/>
      <c r="C33" s="222"/>
      <c r="D33" s="222"/>
      <c r="E33" s="300"/>
      <c r="F33" s="290"/>
      <c r="G33" s="31"/>
      <c r="H33" s="259" t="s">
        <v>31</v>
      </c>
      <c r="I33" s="260"/>
      <c r="J33" s="261"/>
      <c r="K33" s="262"/>
      <c r="L33" s="262"/>
      <c r="M33" s="33"/>
      <c r="N33" s="95"/>
      <c r="O33" s="205"/>
      <c r="P33" s="92"/>
      <c r="Q33" s="60"/>
      <c r="R33" s="60"/>
      <c r="S33" s="60"/>
      <c r="T33" s="60"/>
      <c r="U33" s="60"/>
      <c r="V33" s="60"/>
      <c r="W33" s="60"/>
      <c r="X33" s="60"/>
      <c r="Y33" s="60"/>
      <c r="Z33" s="60"/>
      <c r="AA33" s="60"/>
      <c r="AC33" s="316"/>
      <c r="AD33" s="31"/>
      <c r="AE33" s="259" t="s">
        <v>31</v>
      </c>
      <c r="AF33" s="260"/>
      <c r="AG33" s="261"/>
      <c r="AH33" s="262"/>
      <c r="AI33" s="262"/>
      <c r="AJ33" s="33"/>
      <c r="AK33" s="33"/>
      <c r="AL33" s="347"/>
      <c r="AM33" s="348"/>
      <c r="AN33" s="348"/>
      <c r="AO33" s="348"/>
      <c r="AP33" s="348"/>
      <c r="AQ33" s="348"/>
      <c r="AR33" s="348"/>
      <c r="AS33" s="348"/>
      <c r="AT33" s="348"/>
      <c r="AU33" s="348"/>
      <c r="AV33" s="348"/>
      <c r="AW33" s="348"/>
      <c r="AX33" s="317"/>
      <c r="AY33" s="222"/>
      <c r="AZ33" s="222"/>
      <c r="BA33" s="222"/>
      <c r="BB33" s="222"/>
      <c r="BC33" s="300"/>
    </row>
    <row r="34" spans="1:55" ht="7.5" customHeight="1">
      <c r="A34" s="221"/>
      <c r="B34" s="222"/>
      <c r="C34" s="222"/>
      <c r="D34" s="222"/>
      <c r="E34" s="300"/>
      <c r="F34" s="290"/>
      <c r="G34" s="31"/>
      <c r="H34" s="259"/>
      <c r="I34" s="260"/>
      <c r="J34" s="261" t="s">
        <v>23</v>
      </c>
      <c r="K34" s="262"/>
      <c r="L34" s="262"/>
      <c r="M34" s="33"/>
      <c r="N34" s="95"/>
      <c r="O34" s="205"/>
      <c r="P34" s="92"/>
      <c r="Q34" s="60"/>
      <c r="R34" s="60"/>
      <c r="S34" s="60"/>
      <c r="T34" s="60"/>
      <c r="U34" s="60"/>
      <c r="V34" s="60"/>
      <c r="W34" s="60"/>
      <c r="X34" s="60"/>
      <c r="Y34" s="60"/>
      <c r="Z34" s="60"/>
      <c r="AA34" s="60"/>
      <c r="AC34" s="316"/>
      <c r="AD34" s="31"/>
      <c r="AE34" s="259"/>
      <c r="AF34" s="260"/>
      <c r="AG34" s="261" t="s">
        <v>23</v>
      </c>
      <c r="AH34" s="262"/>
      <c r="AI34" s="262"/>
      <c r="AJ34" s="33"/>
      <c r="AK34" s="33"/>
      <c r="AL34" s="347"/>
      <c r="AM34" s="348"/>
      <c r="AN34" s="348"/>
      <c r="AO34" s="348"/>
      <c r="AP34" s="348"/>
      <c r="AQ34" s="348"/>
      <c r="AR34" s="348"/>
      <c r="AS34" s="348"/>
      <c r="AT34" s="348"/>
      <c r="AU34" s="348"/>
      <c r="AV34" s="348"/>
      <c r="AW34" s="348"/>
      <c r="AX34" s="317"/>
      <c r="AY34" s="222"/>
      <c r="AZ34" s="222"/>
      <c r="BA34" s="222"/>
      <c r="BB34" s="222"/>
      <c r="BC34" s="300"/>
    </row>
    <row r="35" spans="1:55" ht="7.5" customHeight="1">
      <c r="A35" s="221"/>
      <c r="B35" s="222"/>
      <c r="C35" s="222"/>
      <c r="D35" s="222"/>
      <c r="E35" s="300"/>
      <c r="F35" s="290"/>
      <c r="G35" s="7"/>
      <c r="H35" s="8"/>
      <c r="I35" s="27"/>
      <c r="J35" s="231"/>
      <c r="K35" s="232"/>
      <c r="L35" s="232"/>
      <c r="M35" s="8"/>
      <c r="N35" s="96"/>
      <c r="O35" s="206"/>
      <c r="P35" s="93"/>
      <c r="Q35" s="60"/>
      <c r="R35" s="60"/>
      <c r="S35" s="60"/>
      <c r="T35" s="60"/>
      <c r="U35" s="60"/>
      <c r="V35" s="60"/>
      <c r="W35" s="60"/>
      <c r="X35" s="60"/>
      <c r="Y35" s="60"/>
      <c r="Z35" s="60"/>
      <c r="AA35" s="60"/>
      <c r="AC35" s="316"/>
      <c r="AD35" s="7"/>
      <c r="AE35" s="8"/>
      <c r="AF35" s="27"/>
      <c r="AG35" s="231"/>
      <c r="AH35" s="232"/>
      <c r="AI35" s="232"/>
      <c r="AJ35" s="8"/>
      <c r="AK35" s="8"/>
      <c r="AL35" s="351"/>
      <c r="AM35" s="352"/>
      <c r="AN35" s="352"/>
      <c r="AO35" s="352"/>
      <c r="AP35" s="352"/>
      <c r="AQ35" s="352"/>
      <c r="AR35" s="352"/>
      <c r="AS35" s="352"/>
      <c r="AT35" s="352"/>
      <c r="AU35" s="352"/>
      <c r="AV35" s="352"/>
      <c r="AW35" s="352"/>
      <c r="AX35" s="317"/>
      <c r="AY35" s="222"/>
      <c r="AZ35" s="222"/>
      <c r="BA35" s="222"/>
      <c r="BB35" s="222"/>
      <c r="BC35" s="300"/>
    </row>
    <row r="36" spans="1:55" ht="15" customHeight="1">
      <c r="A36" s="221"/>
      <c r="B36" s="222"/>
      <c r="C36" s="222"/>
      <c r="D36" s="222"/>
      <c r="E36" s="300"/>
      <c r="F36" s="70" t="s">
        <v>49</v>
      </c>
      <c r="G36" s="14"/>
      <c r="H36" s="15"/>
      <c r="I36" s="229" t="s">
        <v>69</v>
      </c>
      <c r="J36" s="229"/>
      <c r="K36" s="229"/>
      <c r="L36" s="229"/>
      <c r="M36" s="15"/>
      <c r="N36" s="15"/>
      <c r="O36" s="202" t="s">
        <v>109</v>
      </c>
      <c r="P36" s="68"/>
      <c r="Q36" s="73"/>
      <c r="R36" s="73"/>
      <c r="S36" s="73"/>
      <c r="T36" s="73"/>
      <c r="U36" s="73"/>
      <c r="V36" s="73"/>
      <c r="W36" s="73"/>
      <c r="X36" s="73"/>
      <c r="Y36" s="73"/>
      <c r="Z36" s="73"/>
      <c r="AA36" s="73"/>
      <c r="AC36" s="64" t="s">
        <v>49</v>
      </c>
      <c r="AD36" s="14"/>
      <c r="AE36" s="15"/>
      <c r="AF36" s="229" t="s">
        <v>69</v>
      </c>
      <c r="AG36" s="229"/>
      <c r="AH36" s="229"/>
      <c r="AI36" s="229"/>
      <c r="AJ36" s="15"/>
      <c r="AK36" s="15"/>
      <c r="AL36" s="343"/>
      <c r="AM36" s="344"/>
      <c r="AN36" s="344"/>
      <c r="AO36" s="344"/>
      <c r="AP36" s="344"/>
      <c r="AQ36" s="344"/>
      <c r="AR36" s="344"/>
      <c r="AS36" s="344"/>
      <c r="AT36" s="344"/>
      <c r="AU36" s="344"/>
      <c r="AV36" s="344"/>
      <c r="AW36" s="344"/>
      <c r="AX36" s="102" t="s">
        <v>49</v>
      </c>
      <c r="AY36" s="222"/>
      <c r="AZ36" s="222"/>
      <c r="BA36" s="222"/>
      <c r="BB36" s="222"/>
      <c r="BC36" s="300"/>
    </row>
    <row r="37" spans="1:55" ht="15" customHeight="1">
      <c r="A37" s="221"/>
      <c r="B37" s="222"/>
      <c r="C37" s="222"/>
      <c r="D37" s="222"/>
      <c r="E37" s="300"/>
      <c r="F37" s="70" t="s">
        <v>50</v>
      </c>
      <c r="G37" s="31"/>
      <c r="H37" s="33"/>
      <c r="I37" s="230" t="s">
        <v>70</v>
      </c>
      <c r="J37" s="230"/>
      <c r="K37" s="230"/>
      <c r="L37" s="230"/>
      <c r="M37" s="33"/>
      <c r="N37" s="33"/>
      <c r="O37" s="202" t="s">
        <v>110</v>
      </c>
      <c r="P37" s="68"/>
      <c r="Q37" s="73"/>
      <c r="R37" s="73"/>
      <c r="S37" s="73"/>
      <c r="T37" s="73"/>
      <c r="U37" s="73"/>
      <c r="V37" s="73"/>
      <c r="W37" s="73"/>
      <c r="X37" s="73"/>
      <c r="Y37" s="73"/>
      <c r="Z37" s="73"/>
      <c r="AA37" s="73"/>
      <c r="AC37" s="64" t="s">
        <v>50</v>
      </c>
      <c r="AD37" s="31"/>
      <c r="AE37" s="33"/>
      <c r="AF37" s="230" t="s">
        <v>70</v>
      </c>
      <c r="AG37" s="230"/>
      <c r="AH37" s="230"/>
      <c r="AI37" s="230"/>
      <c r="AJ37" s="33"/>
      <c r="AK37" s="33"/>
      <c r="AL37" s="343"/>
      <c r="AM37" s="344"/>
      <c r="AN37" s="344"/>
      <c r="AO37" s="344"/>
      <c r="AP37" s="344"/>
      <c r="AQ37" s="344"/>
      <c r="AR37" s="344"/>
      <c r="AS37" s="344"/>
      <c r="AT37" s="344"/>
      <c r="AU37" s="344"/>
      <c r="AV37" s="344"/>
      <c r="AW37" s="344"/>
      <c r="AX37" s="102" t="s">
        <v>50</v>
      </c>
      <c r="AY37" s="222"/>
      <c r="AZ37" s="222"/>
      <c r="BA37" s="222"/>
      <c r="BB37" s="222"/>
      <c r="BC37" s="300"/>
    </row>
    <row r="38" spans="1:55" ht="15" customHeight="1">
      <c r="A38" s="221"/>
      <c r="B38" s="222"/>
      <c r="C38" s="222"/>
      <c r="D38" s="222"/>
      <c r="E38" s="300"/>
      <c r="F38" s="70" t="s">
        <v>51</v>
      </c>
      <c r="G38" s="14"/>
      <c r="H38" s="15"/>
      <c r="I38" s="227" t="s">
        <v>25</v>
      </c>
      <c r="J38" s="227"/>
      <c r="K38" s="227"/>
      <c r="L38" s="227"/>
      <c r="M38" s="15"/>
      <c r="N38" s="15"/>
      <c r="O38" s="202"/>
      <c r="P38" s="68"/>
      <c r="Q38" s="73"/>
      <c r="R38" s="73"/>
      <c r="S38" s="73"/>
      <c r="T38" s="73"/>
      <c r="U38" s="73"/>
      <c r="V38" s="73"/>
      <c r="W38" s="73"/>
      <c r="X38" s="73"/>
      <c r="Y38" s="73"/>
      <c r="Z38" s="73"/>
      <c r="AA38" s="73"/>
      <c r="AC38" s="64" t="s">
        <v>51</v>
      </c>
      <c r="AD38" s="14"/>
      <c r="AE38" s="15"/>
      <c r="AF38" s="227" t="s">
        <v>25</v>
      </c>
      <c r="AG38" s="227"/>
      <c r="AH38" s="227"/>
      <c r="AI38" s="227"/>
      <c r="AJ38" s="15"/>
      <c r="AK38" s="15"/>
      <c r="AL38" s="343"/>
      <c r="AM38" s="344"/>
      <c r="AN38" s="344"/>
      <c r="AO38" s="344"/>
      <c r="AP38" s="344"/>
      <c r="AQ38" s="344"/>
      <c r="AR38" s="344"/>
      <c r="AS38" s="344"/>
      <c r="AT38" s="344"/>
      <c r="AU38" s="344"/>
      <c r="AV38" s="344"/>
      <c r="AW38" s="344"/>
      <c r="AX38" s="102" t="s">
        <v>51</v>
      </c>
      <c r="AY38" s="222"/>
      <c r="AZ38" s="222"/>
      <c r="BA38" s="222"/>
      <c r="BB38" s="222"/>
      <c r="BC38" s="300"/>
    </row>
    <row r="39" spans="1:55" ht="15" customHeight="1">
      <c r="A39" s="221"/>
      <c r="B39" s="222"/>
      <c r="C39" s="222"/>
      <c r="D39" s="222"/>
      <c r="E39" s="300"/>
      <c r="F39" s="70" t="s">
        <v>52</v>
      </c>
      <c r="G39" s="14"/>
      <c r="H39" s="15"/>
      <c r="I39" s="263" t="s">
        <v>24</v>
      </c>
      <c r="J39" s="263"/>
      <c r="K39" s="263"/>
      <c r="L39" s="263"/>
      <c r="M39" s="15"/>
      <c r="N39" s="33"/>
      <c r="O39" s="202" t="s">
        <v>111</v>
      </c>
      <c r="P39" s="68"/>
      <c r="Q39" s="73"/>
      <c r="R39" s="73"/>
      <c r="S39" s="73"/>
      <c r="T39" s="73"/>
      <c r="U39" s="73"/>
      <c r="V39" s="73"/>
      <c r="W39" s="73"/>
      <c r="X39" s="73"/>
      <c r="Y39" s="73"/>
      <c r="Z39" s="73"/>
      <c r="AA39" s="73"/>
      <c r="AC39" s="64" t="s">
        <v>52</v>
      </c>
      <c r="AD39" s="14"/>
      <c r="AE39" s="15"/>
      <c r="AF39" s="263" t="s">
        <v>24</v>
      </c>
      <c r="AG39" s="263"/>
      <c r="AH39" s="263"/>
      <c r="AI39" s="263"/>
      <c r="AJ39" s="15"/>
      <c r="AK39" s="33"/>
      <c r="AL39" s="343"/>
      <c r="AM39" s="344"/>
      <c r="AN39" s="344"/>
      <c r="AO39" s="344"/>
      <c r="AP39" s="344"/>
      <c r="AQ39" s="344"/>
      <c r="AR39" s="344"/>
      <c r="AS39" s="344"/>
      <c r="AT39" s="344"/>
      <c r="AU39" s="344"/>
      <c r="AV39" s="344"/>
      <c r="AW39" s="344"/>
      <c r="AX39" s="102" t="s">
        <v>52</v>
      </c>
      <c r="AY39" s="222"/>
      <c r="AZ39" s="222"/>
      <c r="BA39" s="222"/>
      <c r="BB39" s="222"/>
      <c r="BC39" s="300"/>
    </row>
    <row r="40" spans="1:55" ht="15" customHeight="1">
      <c r="A40" s="221"/>
      <c r="B40" s="222"/>
      <c r="C40" s="222"/>
      <c r="D40" s="222"/>
      <c r="E40" s="300"/>
      <c r="F40" s="27" t="s">
        <v>79</v>
      </c>
      <c r="G40" s="31"/>
      <c r="H40" s="8"/>
      <c r="I40" s="284" t="str">
        <f>IF('表面'!I40="","",'表面'!I40)</f>
        <v>営農集団利用料</v>
      </c>
      <c r="J40" s="284"/>
      <c r="K40" s="284"/>
      <c r="L40" s="284"/>
      <c r="M40" s="15"/>
      <c r="N40" s="33"/>
      <c r="O40" s="202"/>
      <c r="P40" s="68"/>
      <c r="Q40" s="73"/>
      <c r="R40" s="73"/>
      <c r="S40" s="73"/>
      <c r="T40" s="73"/>
      <c r="U40" s="73"/>
      <c r="V40" s="73"/>
      <c r="W40" s="73"/>
      <c r="X40" s="73"/>
      <c r="Y40" s="73"/>
      <c r="Z40" s="73"/>
      <c r="AA40" s="73"/>
      <c r="AC40" s="62" t="s">
        <v>79</v>
      </c>
      <c r="AD40" s="31"/>
      <c r="AE40" s="8"/>
      <c r="AF40" s="284" t="str">
        <f>IF('表面'!I40="","",'表面'!I40)</f>
        <v>営農集団利用料</v>
      </c>
      <c r="AG40" s="284"/>
      <c r="AH40" s="284"/>
      <c r="AI40" s="284"/>
      <c r="AJ40" s="15"/>
      <c r="AK40" s="33"/>
      <c r="AL40" s="343"/>
      <c r="AM40" s="344"/>
      <c r="AN40" s="344"/>
      <c r="AO40" s="344"/>
      <c r="AP40" s="344"/>
      <c r="AQ40" s="344"/>
      <c r="AR40" s="344"/>
      <c r="AS40" s="344"/>
      <c r="AT40" s="344"/>
      <c r="AU40" s="344"/>
      <c r="AV40" s="344"/>
      <c r="AW40" s="344"/>
      <c r="AX40" s="102" t="s">
        <v>79</v>
      </c>
      <c r="AY40" s="222"/>
      <c r="AZ40" s="222"/>
      <c r="BA40" s="222"/>
      <c r="BB40" s="222"/>
      <c r="BC40" s="300"/>
    </row>
    <row r="41" spans="1:55" ht="15" customHeight="1">
      <c r="A41" s="221"/>
      <c r="B41" s="222"/>
      <c r="C41" s="222"/>
      <c r="D41" s="222"/>
      <c r="E41" s="300"/>
      <c r="F41" s="70" t="s">
        <v>80</v>
      </c>
      <c r="G41" s="14"/>
      <c r="H41" s="15"/>
      <c r="I41" s="284">
        <f>IF('表面'!I41="","",'表面'!I41)</f>
      </c>
      <c r="J41" s="284"/>
      <c r="K41" s="284"/>
      <c r="L41" s="284"/>
      <c r="M41" s="15"/>
      <c r="N41" s="15"/>
      <c r="O41" s="202"/>
      <c r="P41" s="68"/>
      <c r="Q41" s="73"/>
      <c r="R41" s="73"/>
      <c r="S41" s="73"/>
      <c r="T41" s="73"/>
      <c r="U41" s="73"/>
      <c r="V41" s="73"/>
      <c r="W41" s="73"/>
      <c r="X41" s="73"/>
      <c r="Y41" s="73"/>
      <c r="Z41" s="73"/>
      <c r="AA41" s="73"/>
      <c r="AC41" s="64" t="s">
        <v>80</v>
      </c>
      <c r="AD41" s="14"/>
      <c r="AE41" s="15"/>
      <c r="AF41" s="284">
        <f>IF('表面'!I41="","",'表面'!I41)</f>
      </c>
      <c r="AG41" s="284"/>
      <c r="AH41" s="284"/>
      <c r="AI41" s="284"/>
      <c r="AJ41" s="15"/>
      <c r="AK41" s="15"/>
      <c r="AL41" s="343"/>
      <c r="AM41" s="344"/>
      <c r="AN41" s="344"/>
      <c r="AO41" s="344"/>
      <c r="AP41" s="344"/>
      <c r="AQ41" s="344"/>
      <c r="AR41" s="344"/>
      <c r="AS41" s="344"/>
      <c r="AT41" s="344"/>
      <c r="AU41" s="344"/>
      <c r="AV41" s="344"/>
      <c r="AW41" s="344"/>
      <c r="AX41" s="102" t="s">
        <v>80</v>
      </c>
      <c r="AY41" s="222"/>
      <c r="AZ41" s="222"/>
      <c r="BA41" s="222"/>
      <c r="BB41" s="222"/>
      <c r="BC41" s="300"/>
    </row>
    <row r="42" spans="1:55" ht="15" customHeight="1">
      <c r="A42" s="221"/>
      <c r="B42" s="222"/>
      <c r="C42" s="222"/>
      <c r="D42" s="222"/>
      <c r="E42" s="300"/>
      <c r="F42" s="70" t="s">
        <v>81</v>
      </c>
      <c r="G42" s="14"/>
      <c r="H42" s="15"/>
      <c r="I42" s="284">
        <f>IF('表面'!I42="","",'表面'!I42)</f>
      </c>
      <c r="J42" s="284"/>
      <c r="K42" s="284"/>
      <c r="L42" s="284"/>
      <c r="M42" s="15"/>
      <c r="N42" s="15"/>
      <c r="O42" s="202"/>
      <c r="P42" s="68"/>
      <c r="Q42" s="73"/>
      <c r="R42" s="73"/>
      <c r="S42" s="73"/>
      <c r="T42" s="73"/>
      <c r="U42" s="73"/>
      <c r="V42" s="73"/>
      <c r="W42" s="73"/>
      <c r="X42" s="73"/>
      <c r="Y42" s="73"/>
      <c r="Z42" s="73"/>
      <c r="AA42" s="73"/>
      <c r="AC42" s="64" t="s">
        <v>81</v>
      </c>
      <c r="AD42" s="14"/>
      <c r="AE42" s="15"/>
      <c r="AF42" s="284">
        <f>IF('表面'!I42="","",'表面'!I42)</f>
      </c>
      <c r="AG42" s="284"/>
      <c r="AH42" s="284"/>
      <c r="AI42" s="284"/>
      <c r="AJ42" s="15"/>
      <c r="AK42" s="15"/>
      <c r="AL42" s="343"/>
      <c r="AM42" s="344"/>
      <c r="AN42" s="344"/>
      <c r="AO42" s="344"/>
      <c r="AP42" s="344"/>
      <c r="AQ42" s="344"/>
      <c r="AR42" s="344"/>
      <c r="AS42" s="344"/>
      <c r="AT42" s="344"/>
      <c r="AU42" s="344"/>
      <c r="AV42" s="344"/>
      <c r="AW42" s="344"/>
      <c r="AX42" s="102" t="s">
        <v>81</v>
      </c>
      <c r="AY42" s="222"/>
      <c r="AZ42" s="222"/>
      <c r="BA42" s="222"/>
      <c r="BB42" s="222"/>
      <c r="BC42" s="300"/>
    </row>
    <row r="43" spans="1:55" ht="15" customHeight="1">
      <c r="A43" s="221"/>
      <c r="B43" s="222"/>
      <c r="C43" s="222"/>
      <c r="D43" s="222"/>
      <c r="E43" s="300"/>
      <c r="F43" s="70" t="s">
        <v>82</v>
      </c>
      <c r="G43" s="14"/>
      <c r="H43" s="15"/>
      <c r="I43" s="284">
        <f>IF('表面'!I43="","",'表面'!I43)</f>
      </c>
      <c r="J43" s="284"/>
      <c r="K43" s="284"/>
      <c r="L43" s="284"/>
      <c r="M43" s="15"/>
      <c r="N43" s="15"/>
      <c r="O43" s="202"/>
      <c r="P43" s="68"/>
      <c r="Q43" s="73"/>
      <c r="R43" s="73"/>
      <c r="S43" s="73"/>
      <c r="T43" s="73"/>
      <c r="U43" s="73"/>
      <c r="V43" s="73"/>
      <c r="W43" s="73"/>
      <c r="X43" s="73"/>
      <c r="Y43" s="73"/>
      <c r="Z43" s="73"/>
      <c r="AA43" s="73"/>
      <c r="AC43" s="64" t="s">
        <v>82</v>
      </c>
      <c r="AD43" s="14"/>
      <c r="AE43" s="15"/>
      <c r="AF43" s="284">
        <f>IF('表面'!I43="","",'表面'!I43)</f>
      </c>
      <c r="AG43" s="284"/>
      <c r="AH43" s="284"/>
      <c r="AI43" s="284"/>
      <c r="AJ43" s="15"/>
      <c r="AK43" s="15"/>
      <c r="AL43" s="343"/>
      <c r="AM43" s="344"/>
      <c r="AN43" s="344"/>
      <c r="AO43" s="344"/>
      <c r="AP43" s="344"/>
      <c r="AQ43" s="344"/>
      <c r="AR43" s="344"/>
      <c r="AS43" s="344"/>
      <c r="AT43" s="344"/>
      <c r="AU43" s="344"/>
      <c r="AV43" s="344"/>
      <c r="AW43" s="344"/>
      <c r="AX43" s="102" t="s">
        <v>82</v>
      </c>
      <c r="AY43" s="222"/>
      <c r="AZ43" s="222"/>
      <c r="BA43" s="222"/>
      <c r="BB43" s="222"/>
      <c r="BC43" s="300"/>
    </row>
    <row r="44" spans="1:55" ht="15" customHeight="1">
      <c r="A44" s="225"/>
      <c r="B44" s="226"/>
      <c r="C44" s="226"/>
      <c r="D44" s="226"/>
      <c r="E44" s="301"/>
      <c r="F44" s="70" t="s">
        <v>53</v>
      </c>
      <c r="G44" s="14"/>
      <c r="H44" s="15"/>
      <c r="I44" s="263" t="s">
        <v>32</v>
      </c>
      <c r="J44" s="263"/>
      <c r="K44" s="263"/>
      <c r="L44" s="263"/>
      <c r="M44" s="15"/>
      <c r="N44" s="15"/>
      <c r="O44" s="202" t="s">
        <v>112</v>
      </c>
      <c r="P44" s="68"/>
      <c r="Q44" s="73"/>
      <c r="R44" s="73"/>
      <c r="S44" s="73"/>
      <c r="T44" s="73"/>
      <c r="U44" s="73"/>
      <c r="V44" s="73"/>
      <c r="W44" s="73"/>
      <c r="X44" s="73"/>
      <c r="Y44" s="73"/>
      <c r="Z44" s="73"/>
      <c r="AA44" s="73"/>
      <c r="AC44" s="64" t="s">
        <v>53</v>
      </c>
      <c r="AD44" s="14"/>
      <c r="AE44" s="15"/>
      <c r="AF44" s="263" t="s">
        <v>32</v>
      </c>
      <c r="AG44" s="263"/>
      <c r="AH44" s="263"/>
      <c r="AI44" s="263"/>
      <c r="AJ44" s="15"/>
      <c r="AK44" s="15"/>
      <c r="AL44" s="343"/>
      <c r="AM44" s="344"/>
      <c r="AN44" s="344"/>
      <c r="AO44" s="344"/>
      <c r="AP44" s="344"/>
      <c r="AQ44" s="344"/>
      <c r="AR44" s="344"/>
      <c r="AS44" s="344"/>
      <c r="AT44" s="344"/>
      <c r="AU44" s="344"/>
      <c r="AV44" s="344"/>
      <c r="AW44" s="344"/>
      <c r="AX44" s="103" t="s">
        <v>74</v>
      </c>
      <c r="AY44" s="226"/>
      <c r="AZ44" s="226"/>
      <c r="BA44" s="226"/>
      <c r="BB44" s="226"/>
      <c r="BC44" s="301"/>
    </row>
    <row r="45" ht="3.75" customHeight="1"/>
    <row r="47" ht="3.75" customHeight="1"/>
    <row r="48" ht="10.5">
      <c r="AM48" s="90" t="s">
        <v>128</v>
      </c>
    </row>
  </sheetData>
  <sheetProtection password="CC29" sheet="1" objects="1" scenarios="1"/>
  <mergeCells count="151">
    <mergeCell ref="AL41:AW41"/>
    <mergeCell ref="AL42:AW42"/>
    <mergeCell ref="AL43:AW43"/>
    <mergeCell ref="AL44:AW44"/>
    <mergeCell ref="AL37:AW37"/>
    <mergeCell ref="AL38:AW38"/>
    <mergeCell ref="AL39:AW39"/>
    <mergeCell ref="AL40:AW40"/>
    <mergeCell ref="AL30:AW31"/>
    <mergeCell ref="AL32:AW33"/>
    <mergeCell ref="AL34:AW35"/>
    <mergeCell ref="AL36:AW36"/>
    <mergeCell ref="AL23:AW23"/>
    <mergeCell ref="AL26:AW27"/>
    <mergeCell ref="AL24:AW25"/>
    <mergeCell ref="AL28:AW29"/>
    <mergeCell ref="AL19:AW19"/>
    <mergeCell ref="AL20:AW20"/>
    <mergeCell ref="AL21:AW21"/>
    <mergeCell ref="AL22:AW22"/>
    <mergeCell ref="AL15:AW15"/>
    <mergeCell ref="AL16:AW16"/>
    <mergeCell ref="AL17:AW17"/>
    <mergeCell ref="AL18:AW18"/>
    <mergeCell ref="AL11:AW11"/>
    <mergeCell ref="AL12:AW12"/>
    <mergeCell ref="AL13:AW13"/>
    <mergeCell ref="AL14:AW14"/>
    <mergeCell ref="AL4:AW4"/>
    <mergeCell ref="AL5:AW5"/>
    <mergeCell ref="AL6:AW6"/>
    <mergeCell ref="AL9:AW9"/>
    <mergeCell ref="O4:O6"/>
    <mergeCell ref="O7:O8"/>
    <mergeCell ref="U23:V23"/>
    <mergeCell ref="S24:V25"/>
    <mergeCell ref="R26:W27"/>
    <mergeCell ref="R24:R25"/>
    <mergeCell ref="X6:Y6"/>
    <mergeCell ref="X7:Y7"/>
    <mergeCell ref="X8:Y8"/>
    <mergeCell ref="Y9:Z9"/>
    <mergeCell ref="V17:Y17"/>
    <mergeCell ref="U21:Y21"/>
    <mergeCell ref="X23:Y23"/>
    <mergeCell ref="X24:Y25"/>
    <mergeCell ref="W24:W25"/>
    <mergeCell ref="AF21:AI21"/>
    <mergeCell ref="AF22:AI22"/>
    <mergeCell ref="AF17:AI17"/>
    <mergeCell ref="AF18:AI18"/>
    <mergeCell ref="AF19:AI19"/>
    <mergeCell ref="AF23:AI23"/>
    <mergeCell ref="AG24:AH27"/>
    <mergeCell ref="AI24:AI25"/>
    <mergeCell ref="AF20:AI20"/>
    <mergeCell ref="AY4:BC9"/>
    <mergeCell ref="AX7:AX8"/>
    <mergeCell ref="AX4:AX6"/>
    <mergeCell ref="AF44:AI44"/>
    <mergeCell ref="AM8:AP8"/>
    <mergeCell ref="AP7:AQ7"/>
    <mergeCell ref="AY11:BC44"/>
    <mergeCell ref="AX14:AX15"/>
    <mergeCell ref="AX24:AX35"/>
    <mergeCell ref="AF7:AI8"/>
    <mergeCell ref="AA26:AA27"/>
    <mergeCell ref="X26:Y27"/>
    <mergeCell ref="AC4:AC6"/>
    <mergeCell ref="AC7:AC8"/>
    <mergeCell ref="AA24:AA25"/>
    <mergeCell ref="X5:Y5"/>
    <mergeCell ref="U9:X9"/>
    <mergeCell ref="T13:Y13"/>
    <mergeCell ref="V15:Y15"/>
    <mergeCell ref="AC24:AC35"/>
    <mergeCell ref="AF43:AI43"/>
    <mergeCell ref="AF36:AI36"/>
    <mergeCell ref="AF37:AI37"/>
    <mergeCell ref="AF38:AI38"/>
    <mergeCell ref="AF39:AI39"/>
    <mergeCell ref="AF40:AI40"/>
    <mergeCell ref="AF41:AI41"/>
    <mergeCell ref="AF42:AI42"/>
    <mergeCell ref="AE27:AF28"/>
    <mergeCell ref="AG28:AI29"/>
    <mergeCell ref="AE25:AF26"/>
    <mergeCell ref="AI26:AI27"/>
    <mergeCell ref="AE29:AF30"/>
    <mergeCell ref="AG30:AI31"/>
    <mergeCell ref="AE31:AF32"/>
    <mergeCell ref="AG32:AI33"/>
    <mergeCell ref="AE33:AF34"/>
    <mergeCell ref="AG34:AI35"/>
    <mergeCell ref="I44:L44"/>
    <mergeCell ref="AF5:AI5"/>
    <mergeCell ref="AF6:AI6"/>
    <mergeCell ref="AF9:AI9"/>
    <mergeCell ref="AF11:AI11"/>
    <mergeCell ref="I40:L40"/>
    <mergeCell ref="I41:L41"/>
    <mergeCell ref="I42:L42"/>
    <mergeCell ref="I43:L43"/>
    <mergeCell ref="I36:L36"/>
    <mergeCell ref="I37:L37"/>
    <mergeCell ref="I38:L38"/>
    <mergeCell ref="I39:L39"/>
    <mergeCell ref="A4:E9"/>
    <mergeCell ref="F7:F8"/>
    <mergeCell ref="F4:F6"/>
    <mergeCell ref="H33:I34"/>
    <mergeCell ref="I21:L21"/>
    <mergeCell ref="I22:L22"/>
    <mergeCell ref="I23:L23"/>
    <mergeCell ref="F24:F35"/>
    <mergeCell ref="J24:K27"/>
    <mergeCell ref="L24:L25"/>
    <mergeCell ref="J34:L35"/>
    <mergeCell ref="H29:I30"/>
    <mergeCell ref="J30:L31"/>
    <mergeCell ref="H31:I32"/>
    <mergeCell ref="J32:L33"/>
    <mergeCell ref="H25:I26"/>
    <mergeCell ref="L26:L27"/>
    <mergeCell ref="H27:I28"/>
    <mergeCell ref="J28:L29"/>
    <mergeCell ref="A11:E44"/>
    <mergeCell ref="I11:L11"/>
    <mergeCell ref="I12:L12"/>
    <mergeCell ref="I13:L13"/>
    <mergeCell ref="F14:F15"/>
    <mergeCell ref="H14:J14"/>
    <mergeCell ref="K14:L14"/>
    <mergeCell ref="I16:L16"/>
    <mergeCell ref="I19:L19"/>
    <mergeCell ref="I20:L20"/>
    <mergeCell ref="I9:L9"/>
    <mergeCell ref="H15:J15"/>
    <mergeCell ref="K15:L15"/>
    <mergeCell ref="I4:L6"/>
    <mergeCell ref="H7:M8"/>
    <mergeCell ref="I17:L17"/>
    <mergeCell ref="I18:L18"/>
    <mergeCell ref="AF16:AI16"/>
    <mergeCell ref="AF12:AI12"/>
    <mergeCell ref="AF13:AI13"/>
    <mergeCell ref="AC14:AC15"/>
    <mergeCell ref="AE14:AG14"/>
    <mergeCell ref="AH14:AI14"/>
    <mergeCell ref="AE15:AG15"/>
    <mergeCell ref="AH15:AI15"/>
  </mergeCells>
  <dataValidations count="1">
    <dataValidation allowBlank="1" showInputMessage="1" showErrorMessage="1" imeMode="on" sqref="I40:L43 AF1:AH3 S24:V25 I1:K3 U9:X9 AF40:AI43"/>
  </dataValidations>
  <printOptions/>
  <pageMargins left="0.1968503937007874" right="0.1968503937007874" top="0.3937007874015748" bottom="0.1968503937007874" header="0.5118110236220472" footer="0.5118110236220472"/>
  <pageSetup horizontalDpi="600" verticalDpi="600" orientation="landscape" paperSize="9" r:id="rId3"/>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F28"/>
  <sheetViews>
    <sheetView showGridLines="0" showRowColHeaders="0" zoomScale="115" zoomScaleNormal="115" workbookViewId="0" topLeftCell="A1">
      <selection activeCell="A1" sqref="A1"/>
    </sheetView>
  </sheetViews>
  <sheetFormatPr defaultColWidth="9.00390625" defaultRowHeight="13.5"/>
  <cols>
    <col min="1" max="1" width="4.625" style="127" customWidth="1"/>
    <col min="2" max="2" width="8.125" style="127" customWidth="1"/>
    <col min="3" max="3" width="2.625" style="127" customWidth="1"/>
    <col min="4" max="4" width="31.625" style="127" customWidth="1"/>
    <col min="5" max="5" width="18.625" style="127" customWidth="1"/>
    <col min="6" max="6" width="15.625" style="127" customWidth="1"/>
    <col min="7" max="16384" width="9.00390625" style="127" customWidth="1"/>
  </cols>
  <sheetData>
    <row r="1" ht="15" customHeight="1" thickBot="1">
      <c r="A1" s="126" t="s">
        <v>134</v>
      </c>
    </row>
    <row r="2" spans="1:6" ht="15" customHeight="1" thickTop="1">
      <c r="A2" s="128"/>
      <c r="B2" s="129" t="s">
        <v>135</v>
      </c>
      <c r="C2" s="130"/>
      <c r="D2" s="131"/>
      <c r="E2" s="131"/>
      <c r="F2" s="132"/>
    </row>
    <row r="3" spans="1:6" ht="12" customHeight="1">
      <c r="A3" s="133"/>
      <c r="B3" s="133" t="s">
        <v>136</v>
      </c>
      <c r="C3" s="134"/>
      <c r="D3" s="353" t="s">
        <v>137</v>
      </c>
      <c r="E3" s="354"/>
      <c r="F3" s="135" t="s">
        <v>138</v>
      </c>
    </row>
    <row r="4" spans="1:6" ht="15" customHeight="1">
      <c r="A4" s="136" t="s">
        <v>139</v>
      </c>
      <c r="B4" s="137"/>
      <c r="C4" s="134"/>
      <c r="D4" s="138"/>
      <c r="E4" s="138"/>
      <c r="F4" s="139"/>
    </row>
    <row r="5" spans="1:6" ht="3" customHeight="1">
      <c r="A5" s="140"/>
      <c r="B5" s="141"/>
      <c r="C5" s="142"/>
      <c r="D5" s="141"/>
      <c r="E5" s="141"/>
      <c r="F5" s="143"/>
    </row>
    <row r="6" spans="1:6" ht="15" customHeight="1">
      <c r="A6" s="133"/>
      <c r="B6" s="138"/>
      <c r="C6" s="144"/>
      <c r="D6" s="138" t="s">
        <v>140</v>
      </c>
      <c r="E6" s="138"/>
      <c r="F6" s="139" t="s">
        <v>141</v>
      </c>
    </row>
    <row r="7" spans="1:6" ht="15" customHeight="1">
      <c r="A7" s="355" t="s">
        <v>92</v>
      </c>
      <c r="B7" s="356"/>
      <c r="C7" s="145" t="s">
        <v>142</v>
      </c>
      <c r="D7" s="138" t="s">
        <v>143</v>
      </c>
      <c r="E7" s="138"/>
      <c r="F7" s="139" t="s">
        <v>144</v>
      </c>
    </row>
    <row r="8" spans="1:6" ht="15" customHeight="1">
      <c r="A8" s="133"/>
      <c r="B8" s="138"/>
      <c r="C8" s="144"/>
      <c r="D8" s="138" t="s">
        <v>145</v>
      </c>
      <c r="E8" s="138"/>
      <c r="F8" s="139" t="s">
        <v>146</v>
      </c>
    </row>
    <row r="9" spans="1:6" ht="15" customHeight="1">
      <c r="A9" s="133"/>
      <c r="B9" s="138"/>
      <c r="C9" s="144"/>
      <c r="D9" s="138" t="s">
        <v>147</v>
      </c>
      <c r="E9" s="138"/>
      <c r="F9" s="139" t="s">
        <v>148</v>
      </c>
    </row>
    <row r="10" spans="1:6" ht="3" customHeight="1" thickBot="1">
      <c r="A10" s="146"/>
      <c r="B10" s="147"/>
      <c r="C10" s="148"/>
      <c r="D10" s="138"/>
      <c r="E10" s="138"/>
      <c r="F10" s="149"/>
    </row>
    <row r="11" spans="1:6" ht="3" customHeight="1" thickTop="1">
      <c r="A11" s="128"/>
      <c r="B11" s="150"/>
      <c r="C11" s="151"/>
      <c r="D11" s="131"/>
      <c r="E11" s="152"/>
      <c r="F11" s="153"/>
    </row>
    <row r="12" spans="1:6" ht="15" customHeight="1">
      <c r="A12" s="133"/>
      <c r="B12" s="154"/>
      <c r="C12" s="144"/>
      <c r="D12" s="138" t="s">
        <v>149</v>
      </c>
      <c r="E12" s="155" t="s">
        <v>150</v>
      </c>
      <c r="F12" s="156"/>
    </row>
    <row r="13" spans="1:6" ht="15" customHeight="1">
      <c r="A13" s="355" t="s">
        <v>86</v>
      </c>
      <c r="B13" s="357"/>
      <c r="C13" s="145" t="s">
        <v>151</v>
      </c>
      <c r="D13" s="138" t="s">
        <v>152</v>
      </c>
      <c r="E13" s="155" t="s">
        <v>153</v>
      </c>
      <c r="F13" s="156"/>
    </row>
    <row r="14" spans="1:6" ht="15" customHeight="1">
      <c r="A14" s="133"/>
      <c r="B14" s="154"/>
      <c r="C14" s="144"/>
      <c r="D14" s="138" t="s">
        <v>154</v>
      </c>
      <c r="E14" s="155" t="s">
        <v>155</v>
      </c>
      <c r="F14" s="156"/>
    </row>
    <row r="15" spans="1:6" ht="3" customHeight="1" thickBot="1">
      <c r="A15" s="146"/>
      <c r="B15" s="157"/>
      <c r="C15" s="148"/>
      <c r="D15" s="147"/>
      <c r="E15" s="158"/>
      <c r="F15" s="159"/>
    </row>
    <row r="16" spans="1:6" ht="3" customHeight="1" thickTop="1">
      <c r="A16" s="133"/>
      <c r="B16" s="138"/>
      <c r="C16" s="144"/>
      <c r="D16" s="138"/>
      <c r="E16" s="138"/>
      <c r="F16" s="154"/>
    </row>
    <row r="17" spans="1:6" ht="15" customHeight="1">
      <c r="A17" s="133"/>
      <c r="B17" s="138"/>
      <c r="C17" s="144"/>
      <c r="D17" s="138" t="s">
        <v>156</v>
      </c>
      <c r="E17" s="138"/>
      <c r="F17" s="154"/>
    </row>
    <row r="18" spans="1:6" ht="15" customHeight="1">
      <c r="A18" s="133"/>
      <c r="B18" s="138"/>
      <c r="C18" s="144"/>
      <c r="D18" s="138" t="s">
        <v>157</v>
      </c>
      <c r="E18" s="138"/>
      <c r="F18" s="154"/>
    </row>
    <row r="19" spans="1:6" ht="15" customHeight="1">
      <c r="A19" s="133"/>
      <c r="B19" s="138"/>
      <c r="C19" s="144"/>
      <c r="D19" s="138" t="s">
        <v>158</v>
      </c>
      <c r="E19" s="138"/>
      <c r="F19" s="154"/>
    </row>
    <row r="20" spans="1:6" ht="15" customHeight="1">
      <c r="A20" s="133"/>
      <c r="B20" s="138"/>
      <c r="C20" s="144"/>
      <c r="D20" s="138" t="s">
        <v>159</v>
      </c>
      <c r="E20" s="138"/>
      <c r="F20" s="154"/>
    </row>
    <row r="21" spans="1:6" ht="15" customHeight="1">
      <c r="A21" s="133"/>
      <c r="B21" s="138"/>
      <c r="C21" s="144"/>
      <c r="D21" s="138" t="s">
        <v>160</v>
      </c>
      <c r="E21" s="138"/>
      <c r="F21" s="154"/>
    </row>
    <row r="22" spans="1:6" ht="15" customHeight="1">
      <c r="A22" s="355" t="s">
        <v>161</v>
      </c>
      <c r="B22" s="357"/>
      <c r="C22" s="145" t="s">
        <v>162</v>
      </c>
      <c r="D22" s="138" t="s">
        <v>163</v>
      </c>
      <c r="E22" s="138"/>
      <c r="F22" s="154"/>
    </row>
    <row r="23" spans="1:6" ht="15" customHeight="1">
      <c r="A23" s="133"/>
      <c r="B23" s="138"/>
      <c r="C23" s="144"/>
      <c r="D23" s="138" t="s">
        <v>164</v>
      </c>
      <c r="E23" s="138"/>
      <c r="F23" s="154"/>
    </row>
    <row r="24" spans="1:6" ht="15" customHeight="1">
      <c r="A24" s="133"/>
      <c r="B24" s="138"/>
      <c r="C24" s="144"/>
      <c r="D24" s="138" t="s">
        <v>165</v>
      </c>
      <c r="E24" s="138"/>
      <c r="F24" s="154"/>
    </row>
    <row r="25" spans="1:6" ht="15" customHeight="1">
      <c r="A25" s="133"/>
      <c r="B25" s="138"/>
      <c r="C25" s="144"/>
      <c r="D25" s="138" t="s">
        <v>166</v>
      </c>
      <c r="E25" s="138"/>
      <c r="F25" s="154"/>
    </row>
    <row r="26" spans="1:6" ht="15" customHeight="1">
      <c r="A26" s="133"/>
      <c r="B26" s="138"/>
      <c r="C26" s="144"/>
      <c r="D26" s="138" t="s">
        <v>167</v>
      </c>
      <c r="E26" s="138"/>
      <c r="F26" s="154"/>
    </row>
    <row r="27" spans="1:6" ht="15" customHeight="1">
      <c r="A27" s="133"/>
      <c r="B27" s="138"/>
      <c r="C27" s="144"/>
      <c r="D27" s="138" t="s">
        <v>168</v>
      </c>
      <c r="E27" s="138"/>
      <c r="F27" s="154"/>
    </row>
    <row r="28" spans="1:6" ht="3" customHeight="1">
      <c r="A28" s="146"/>
      <c r="B28" s="147"/>
      <c r="C28" s="148"/>
      <c r="D28" s="147"/>
      <c r="E28" s="147"/>
      <c r="F28" s="157"/>
    </row>
  </sheetData>
  <sheetProtection password="CC29" sheet="1" objects="1" scenarios="1"/>
  <mergeCells count="4">
    <mergeCell ref="D3:E3"/>
    <mergeCell ref="A7:B7"/>
    <mergeCell ref="A13:B13"/>
    <mergeCell ref="A22:B22"/>
  </mergeCells>
  <printOptions/>
  <pageMargins left="0.75" right="0.75" top="1" bottom="1" header="0.512" footer="0.512"/>
  <pageSetup horizontalDpi="300" verticalDpi="3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4"/>
  <dimension ref="A1:F26"/>
  <sheetViews>
    <sheetView showGridLines="0" showRowColHeaders="0" zoomScale="115" zoomScaleNormal="115" workbookViewId="0" topLeftCell="A1">
      <selection activeCell="A1" sqref="A1"/>
    </sheetView>
  </sheetViews>
  <sheetFormatPr defaultColWidth="9.00390625" defaultRowHeight="13.5"/>
  <cols>
    <col min="1" max="1" width="4.625" style="161" customWidth="1"/>
    <col min="2" max="2" width="8.125" style="161" customWidth="1"/>
    <col min="3" max="3" width="2.625" style="161" customWidth="1"/>
    <col min="4" max="4" width="31.625" style="161" customWidth="1"/>
    <col min="5" max="5" width="18.625" style="161" customWidth="1"/>
    <col min="6" max="6" width="15.625" style="161" customWidth="1"/>
    <col min="7" max="16384" width="9.00390625" style="161" customWidth="1"/>
  </cols>
  <sheetData>
    <row r="1" ht="15" customHeight="1" thickBot="1">
      <c r="A1" s="160" t="s">
        <v>169</v>
      </c>
    </row>
    <row r="2" spans="1:6" ht="15" customHeight="1" thickTop="1">
      <c r="A2" s="162"/>
      <c r="B2" s="163" t="s">
        <v>135</v>
      </c>
      <c r="C2" s="164"/>
      <c r="D2" s="165"/>
      <c r="E2" s="165"/>
      <c r="F2" s="358" t="s">
        <v>170</v>
      </c>
    </row>
    <row r="3" spans="1:6" ht="12" customHeight="1">
      <c r="A3" s="166"/>
      <c r="B3" s="166" t="s">
        <v>136</v>
      </c>
      <c r="C3" s="167"/>
      <c r="D3" s="361" t="s">
        <v>171</v>
      </c>
      <c r="E3" s="362"/>
      <c r="F3" s="359"/>
    </row>
    <row r="4" spans="1:6" ht="15" customHeight="1">
      <c r="A4" s="168" t="s">
        <v>172</v>
      </c>
      <c r="B4" s="169"/>
      <c r="C4" s="170"/>
      <c r="D4" s="171"/>
      <c r="E4" s="171"/>
      <c r="F4" s="360"/>
    </row>
    <row r="5" spans="1:6" ht="15" customHeight="1">
      <c r="A5" s="363" t="s">
        <v>173</v>
      </c>
      <c r="B5" s="364"/>
      <c r="C5" s="172" t="s">
        <v>174</v>
      </c>
      <c r="D5" s="173" t="s">
        <v>175</v>
      </c>
      <c r="E5" s="173"/>
      <c r="F5" s="174" t="s">
        <v>176</v>
      </c>
    </row>
    <row r="6" spans="1:6" ht="15" customHeight="1">
      <c r="A6" s="365" t="s">
        <v>177</v>
      </c>
      <c r="B6" s="366"/>
      <c r="C6" s="175" t="s">
        <v>178</v>
      </c>
      <c r="D6" s="176" t="s">
        <v>179</v>
      </c>
      <c r="E6" s="176"/>
      <c r="F6" s="177"/>
    </row>
    <row r="7" spans="1:6" ht="15" customHeight="1">
      <c r="A7" s="365" t="s">
        <v>180</v>
      </c>
      <c r="B7" s="366"/>
      <c r="C7" s="175" t="s">
        <v>181</v>
      </c>
      <c r="D7" s="176" t="s">
        <v>182</v>
      </c>
      <c r="E7" s="176"/>
      <c r="F7" s="178" t="s">
        <v>183</v>
      </c>
    </row>
    <row r="8" spans="1:6" ht="15" customHeight="1" thickBot="1">
      <c r="A8" s="367" t="s">
        <v>184</v>
      </c>
      <c r="B8" s="368"/>
      <c r="C8" s="179" t="s">
        <v>185</v>
      </c>
      <c r="D8" s="180" t="s">
        <v>186</v>
      </c>
      <c r="E8" s="180"/>
      <c r="F8" s="181" t="s">
        <v>187</v>
      </c>
    </row>
    <row r="9" spans="1:6" ht="15" customHeight="1" thickTop="1">
      <c r="A9" s="369" t="s">
        <v>188</v>
      </c>
      <c r="B9" s="370"/>
      <c r="C9" s="182" t="s">
        <v>189</v>
      </c>
      <c r="D9" s="183" t="s">
        <v>190</v>
      </c>
      <c r="E9" s="183"/>
      <c r="F9" s="184" t="s">
        <v>191</v>
      </c>
    </row>
    <row r="10" spans="1:6" ht="15" customHeight="1">
      <c r="A10" s="365" t="s">
        <v>192</v>
      </c>
      <c r="B10" s="366"/>
      <c r="C10" s="175" t="s">
        <v>193</v>
      </c>
      <c r="D10" s="176" t="s">
        <v>194</v>
      </c>
      <c r="E10" s="176"/>
      <c r="F10" s="177"/>
    </row>
    <row r="11" spans="1:6" ht="15" customHeight="1">
      <c r="A11" s="365" t="s">
        <v>195</v>
      </c>
      <c r="B11" s="366"/>
      <c r="C11" s="175" t="s">
        <v>196</v>
      </c>
      <c r="D11" s="185"/>
      <c r="E11" s="185"/>
      <c r="F11" s="177"/>
    </row>
    <row r="12" spans="1:6" ht="15" customHeight="1">
      <c r="A12" s="365" t="s">
        <v>197</v>
      </c>
      <c r="B12" s="366"/>
      <c r="C12" s="175" t="s">
        <v>198</v>
      </c>
      <c r="D12" s="176" t="s">
        <v>245</v>
      </c>
      <c r="E12" s="176"/>
      <c r="F12" s="177"/>
    </row>
    <row r="13" spans="1:6" ht="15" customHeight="1">
      <c r="A13" s="365" t="s">
        <v>199</v>
      </c>
      <c r="B13" s="366"/>
      <c r="C13" s="175" t="s">
        <v>200</v>
      </c>
      <c r="D13" s="185"/>
      <c r="E13" s="185"/>
      <c r="F13" s="177"/>
    </row>
    <row r="14" spans="1:6" ht="15" customHeight="1">
      <c r="A14" s="365" t="s">
        <v>201</v>
      </c>
      <c r="B14" s="366"/>
      <c r="C14" s="175" t="s">
        <v>202</v>
      </c>
      <c r="D14" s="176" t="s">
        <v>203</v>
      </c>
      <c r="E14" s="176"/>
      <c r="F14" s="177"/>
    </row>
    <row r="15" spans="1:6" ht="15" customHeight="1">
      <c r="A15" s="365" t="s">
        <v>204</v>
      </c>
      <c r="B15" s="366"/>
      <c r="C15" s="175" t="s">
        <v>205</v>
      </c>
      <c r="D15" s="176" t="s">
        <v>246</v>
      </c>
      <c r="E15" s="176"/>
      <c r="F15" s="177"/>
    </row>
    <row r="16" spans="1:6" ht="15" customHeight="1">
      <c r="A16" s="365" t="s">
        <v>206</v>
      </c>
      <c r="B16" s="366"/>
      <c r="C16" s="175" t="s">
        <v>207</v>
      </c>
      <c r="D16" s="176" t="s">
        <v>208</v>
      </c>
      <c r="E16" s="176"/>
      <c r="F16" s="177"/>
    </row>
    <row r="17" spans="1:6" ht="15" customHeight="1">
      <c r="A17" s="365" t="s">
        <v>209</v>
      </c>
      <c r="B17" s="366"/>
      <c r="C17" s="175" t="s">
        <v>210</v>
      </c>
      <c r="D17" s="176" t="s">
        <v>211</v>
      </c>
      <c r="E17" s="176"/>
      <c r="F17" s="177"/>
    </row>
    <row r="18" spans="1:6" ht="15" customHeight="1">
      <c r="A18" s="365" t="s">
        <v>212</v>
      </c>
      <c r="B18" s="366"/>
      <c r="C18" s="175" t="s">
        <v>213</v>
      </c>
      <c r="D18" s="176" t="s">
        <v>214</v>
      </c>
      <c r="E18" s="176"/>
      <c r="F18" s="178" t="s">
        <v>215</v>
      </c>
    </row>
    <row r="19" spans="1:6" ht="15" customHeight="1">
      <c r="A19" s="365" t="s">
        <v>216</v>
      </c>
      <c r="B19" s="366"/>
      <c r="C19" s="175" t="s">
        <v>217</v>
      </c>
      <c r="D19" s="176" t="s">
        <v>218</v>
      </c>
      <c r="E19" s="176"/>
      <c r="F19" s="177"/>
    </row>
    <row r="20" spans="1:6" ht="15" customHeight="1">
      <c r="A20" s="365" t="s">
        <v>219</v>
      </c>
      <c r="B20" s="366"/>
      <c r="C20" s="175" t="s">
        <v>220</v>
      </c>
      <c r="D20" s="176" t="s">
        <v>221</v>
      </c>
      <c r="E20" s="176"/>
      <c r="F20" s="186" t="s">
        <v>222</v>
      </c>
    </row>
    <row r="21" spans="1:6" ht="15" customHeight="1">
      <c r="A21" s="365" t="s">
        <v>223</v>
      </c>
      <c r="B21" s="366"/>
      <c r="C21" s="175" t="s">
        <v>224</v>
      </c>
      <c r="D21" s="176" t="s">
        <v>225</v>
      </c>
      <c r="E21" s="176"/>
      <c r="F21" s="177"/>
    </row>
    <row r="22" spans="1:6" ht="15" customHeight="1">
      <c r="A22" s="365" t="s">
        <v>226</v>
      </c>
      <c r="B22" s="366"/>
      <c r="C22" s="175" t="s">
        <v>227</v>
      </c>
      <c r="D22" s="176" t="s">
        <v>228</v>
      </c>
      <c r="E22" s="176"/>
      <c r="F22" s="177"/>
    </row>
    <row r="23" spans="1:6" ht="15" customHeight="1">
      <c r="A23" s="371"/>
      <c r="B23" s="372"/>
      <c r="C23" s="187" t="s">
        <v>229</v>
      </c>
      <c r="D23" s="165" t="s">
        <v>230</v>
      </c>
      <c r="E23" s="165"/>
      <c r="F23" s="188"/>
    </row>
    <row r="24" spans="1:6" ht="10.5" customHeight="1">
      <c r="A24" s="373" t="s">
        <v>231</v>
      </c>
      <c r="B24" s="374"/>
      <c r="C24" s="189" t="s">
        <v>232</v>
      </c>
      <c r="D24" s="173" t="s">
        <v>233</v>
      </c>
      <c r="E24" s="173"/>
      <c r="F24" s="190"/>
    </row>
    <row r="25" spans="1:6" ht="15" customHeight="1">
      <c r="A25" s="369"/>
      <c r="B25" s="370"/>
      <c r="C25" s="191" t="s">
        <v>234</v>
      </c>
      <c r="D25" s="183" t="s">
        <v>235</v>
      </c>
      <c r="E25" s="183"/>
      <c r="F25" s="192"/>
    </row>
    <row r="26" spans="1:6" ht="15" customHeight="1" thickBot="1">
      <c r="A26" s="369" t="s">
        <v>236</v>
      </c>
      <c r="B26" s="370"/>
      <c r="C26" s="182" t="s">
        <v>237</v>
      </c>
      <c r="D26" s="183" t="s">
        <v>238</v>
      </c>
      <c r="E26" s="183"/>
      <c r="F26" s="193"/>
    </row>
    <row r="27" ht="12" thickTop="1"/>
  </sheetData>
  <sheetProtection password="CC29" sheet="1" objects="1" scenarios="1"/>
  <mergeCells count="24">
    <mergeCell ref="A23:B23"/>
    <mergeCell ref="A24:B24"/>
    <mergeCell ref="A25:B25"/>
    <mergeCell ref="A26:B26"/>
    <mergeCell ref="A19:B19"/>
    <mergeCell ref="A20:B20"/>
    <mergeCell ref="A21:B21"/>
    <mergeCell ref="A22:B22"/>
    <mergeCell ref="A15:B15"/>
    <mergeCell ref="A16:B16"/>
    <mergeCell ref="A17:B17"/>
    <mergeCell ref="A18:B18"/>
    <mergeCell ref="A11:B11"/>
    <mergeCell ref="A12:B12"/>
    <mergeCell ref="A13:B13"/>
    <mergeCell ref="A14:B14"/>
    <mergeCell ref="A7:B7"/>
    <mergeCell ref="A8:B8"/>
    <mergeCell ref="A9:B9"/>
    <mergeCell ref="A10:B10"/>
    <mergeCell ref="F2:F4"/>
    <mergeCell ref="D3:E3"/>
    <mergeCell ref="A5:B5"/>
    <mergeCell ref="A6:B6"/>
  </mergeCells>
  <printOptions/>
  <pageMargins left="0.75" right="0.75" top="1" bottom="1" header="0.512" footer="0.512"/>
  <pageSetup orientation="portrait" paperSize="9"/>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税務課市民税係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庄原市</dc:creator>
  <cp:keywords/>
  <dc:description>月別集計表H20</dc:description>
  <cp:lastModifiedBy>庄原市</cp:lastModifiedBy>
  <cp:lastPrinted>2013-11-27T06:59:22Z</cp:lastPrinted>
  <dcterms:created xsi:type="dcterms:W3CDTF">2002-09-02T04:02:37Z</dcterms:created>
  <dcterms:modified xsi:type="dcterms:W3CDTF">2013-11-27T08:14:42Z</dcterms:modified>
  <cp:category/>
  <cp:version/>
  <cp:contentType/>
  <cp:contentStatus/>
</cp:coreProperties>
</file>